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<sst xmlns="http://schemas.openxmlformats.org/spreadsheetml/2006/main" count="21" uniqueCount="21">
  <si>
    <t>Panjang Jalan Menurut Kondisi Jalan dan Kecamatan di Kabupaten Rembang (km), 2025</t>
  </si>
  <si>
    <t>Kecamatan</t>
  </si>
  <si>
    <t>Baik</t>
  </si>
  <si>
    <t>Rusak Ringan</t>
  </si>
  <si>
    <t>Sedang</t>
  </si>
  <si>
    <t>Rusak Berat</t>
  </si>
  <si>
    <t>SUMBER</t>
  </si>
  <si>
    <t>BULU</t>
  </si>
  <si>
    <t>GUNEM</t>
  </si>
  <si>
    <t>SALE</t>
  </si>
  <si>
    <t>SARANG</t>
  </si>
  <si>
    <t xml:space="preserve">SEDAN </t>
  </si>
  <si>
    <t>PAMOTAN</t>
  </si>
  <si>
    <t>SULANG</t>
  </si>
  <si>
    <t>KALIORI</t>
  </si>
  <si>
    <t xml:space="preserve">REMBANG </t>
  </si>
  <si>
    <t>PANCUR</t>
  </si>
  <si>
    <t>KRAGAN</t>
  </si>
  <si>
    <t>SLUKE</t>
  </si>
  <si>
    <t>LASEM</t>
  </si>
  <si>
    <t>Jumlah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</si>
</sst>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0" fillId="0" fontId="1" numFmtId="0" xfId="0" applyFont="1"/>
    <xf borderId="2" fillId="0" fontId="1" numFmtId="0" xfId="0" applyAlignment="1" applyBorder="1" applyFont="1">
      <alignment horizontal="center"/>
    </xf>
    <xf borderId="2" fillId="0" fontId="1" numFmtId="0" xfId="0" applyAlignment="1" applyBorder="1" applyFont="1">
      <alignment vertical="bottom"/>
    </xf>
    <xf borderId="2" fillId="0" fontId="1" numFmtId="2" xfId="0" applyAlignment="1" applyBorder="1" applyFont="1" applyNumberFormat="1">
      <alignment horizontal="right" vertical="bottom"/>
    </xf>
    <xf borderId="0" fillId="0" fontId="1" numFmtId="2" xfId="0" applyAlignment="1" applyFont="1" applyNumberFormat="1">
      <alignment horizontal="right"/>
    </xf>
    <xf borderId="0" fillId="0" fontId="1" numFmtId="2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</row>
    <row r="2">
      <c r="A2" s="2"/>
      <c r="B2" s="2"/>
      <c r="C2" s="2"/>
      <c r="D2" s="2"/>
      <c r="E2" s="2"/>
      <c r="F2" s="2"/>
      <c r="G2" s="2"/>
      <c r="H2" s="2"/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2"/>
      <c r="G3" s="2"/>
      <c r="H3" s="2"/>
    </row>
    <row r="4">
      <c r="A4" s="4" t="s">
        <v>6</v>
      </c>
      <c r="B4" s="5">
        <v>4.858</v>
      </c>
      <c r="C4" s="5">
        <v>5.93</v>
      </c>
      <c r="D4" s="5">
        <v>7.801</v>
      </c>
      <c r="E4" s="5" t="str">
        <f>4.24+1.44</f>
        <v>#ERROR!</v>
      </c>
      <c r="F4" s="2"/>
      <c r="G4" s="6" t="str">
        <f t="shared" ref="G4:G18" si="1">SUM(B4:E4)</f>
        <v>#ERROR!</v>
      </c>
      <c r="H4" s="2"/>
    </row>
    <row r="5">
      <c r="A5" s="4" t="s">
        <v>7</v>
      </c>
      <c r="B5" s="5">
        <v>12.506</v>
      </c>
      <c r="C5" s="5">
        <v>3.885</v>
      </c>
      <c r="D5" s="5">
        <v>10.247</v>
      </c>
      <c r="E5" s="5" t="str">
        <f>6.573+3.32</f>
        <v>#ERROR!</v>
      </c>
      <c r="F5" s="2"/>
      <c r="G5" s="6" t="str">
        <f t="shared" si="1"/>
        <v>#ERROR!</v>
      </c>
      <c r="H5" s="2"/>
    </row>
    <row r="6">
      <c r="A6" s="4" t="s">
        <v>8</v>
      </c>
      <c r="B6" s="5">
        <v>10.198</v>
      </c>
      <c r="C6" s="5">
        <v>1.438</v>
      </c>
      <c r="D6" s="5">
        <v>1.766</v>
      </c>
      <c r="E6" s="5" t="str">
        <f>0.665+1.02</f>
        <v>#ERROR!</v>
      </c>
      <c r="F6" s="2"/>
      <c r="G6" s="6" t="str">
        <f t="shared" si="1"/>
        <v>#ERROR!</v>
      </c>
      <c r="H6" s="2"/>
    </row>
    <row r="7">
      <c r="A7" s="4" t="s">
        <v>9</v>
      </c>
      <c r="B7" s="5">
        <v>11.458</v>
      </c>
      <c r="C7" s="5">
        <v>3.419</v>
      </c>
      <c r="D7" s="5">
        <v>8.147</v>
      </c>
      <c r="E7" s="5" t="str">
        <f>3.857+6.21</f>
        <v>#ERROR!</v>
      </c>
      <c r="F7" s="2"/>
      <c r="G7" s="6" t="str">
        <f t="shared" si="1"/>
        <v>#ERROR!</v>
      </c>
      <c r="H7" s="2"/>
    </row>
    <row r="8">
      <c r="A8" s="4" t="s">
        <v>10</v>
      </c>
      <c r="B8" s="5">
        <v>17.972</v>
      </c>
      <c r="C8" s="5">
        <v>7.711</v>
      </c>
      <c r="D8" s="5">
        <v>9.888</v>
      </c>
      <c r="E8" s="5">
        <v>4.355</v>
      </c>
      <c r="F8" s="2"/>
      <c r="G8" s="6">
        <f t="shared" si="1"/>
        <v>39.926</v>
      </c>
      <c r="H8" s="2"/>
    </row>
    <row r="9">
      <c r="A9" s="4" t="s">
        <v>11</v>
      </c>
      <c r="B9" s="5">
        <v>13.125</v>
      </c>
      <c r="C9" s="5">
        <v>5.359</v>
      </c>
      <c r="D9" s="5">
        <v>11.596</v>
      </c>
      <c r="E9" s="5" t="str">
        <f>5.12+2.5</f>
        <v>#ERROR!</v>
      </c>
      <c r="F9" s="2"/>
      <c r="G9" s="6" t="str">
        <f t="shared" si="1"/>
        <v>#ERROR!</v>
      </c>
      <c r="H9" s="2"/>
    </row>
    <row r="10">
      <c r="A10" s="4" t="s">
        <v>12</v>
      </c>
      <c r="B10" s="5">
        <v>24.217</v>
      </c>
      <c r="C10" s="5">
        <v>7.726</v>
      </c>
      <c r="D10" s="5">
        <v>20.599</v>
      </c>
      <c r="E10" s="5" t="str">
        <f>4.534</f>
        <v>#ERROR!</v>
      </c>
      <c r="F10" s="2"/>
      <c r="G10" s="6" t="str">
        <f t="shared" si="1"/>
        <v>#ERROR!</v>
      </c>
      <c r="H10" s="2"/>
    </row>
    <row r="11">
      <c r="A11" s="4" t="s">
        <v>13</v>
      </c>
      <c r="B11" s="5">
        <v>32.603</v>
      </c>
      <c r="C11" s="5">
        <v>13.386</v>
      </c>
      <c r="D11" s="5">
        <v>21.797</v>
      </c>
      <c r="E11" s="5" t="str">
        <f>12.018+7.05</f>
        <v>#ERROR!</v>
      </c>
      <c r="F11" s="2"/>
      <c r="G11" s="6" t="str">
        <f t="shared" si="1"/>
        <v>#ERROR!</v>
      </c>
      <c r="H11" s="2"/>
    </row>
    <row r="12">
      <c r="A12" s="4" t="s">
        <v>14</v>
      </c>
      <c r="B12" s="5">
        <v>15.606</v>
      </c>
      <c r="C12" s="5">
        <v>5.807</v>
      </c>
      <c r="D12" s="5">
        <v>16.618</v>
      </c>
      <c r="E12" s="5" t="str">
        <f>6.678+0</f>
        <v>#ERROR!</v>
      </c>
      <c r="F12" s="2"/>
      <c r="G12" s="6" t="str">
        <f t="shared" si="1"/>
        <v>#ERROR!</v>
      </c>
      <c r="H12" s="2"/>
    </row>
    <row r="13">
      <c r="A13" s="4" t="s">
        <v>15</v>
      </c>
      <c r="B13" s="5">
        <v>43.14</v>
      </c>
      <c r="C13" s="5">
        <v>4.659</v>
      </c>
      <c r="D13" s="5">
        <v>21.417</v>
      </c>
      <c r="E13" s="5">
        <v>4.737</v>
      </c>
      <c r="F13" s="2"/>
      <c r="G13" s="6">
        <f t="shared" si="1"/>
        <v>73.953</v>
      </c>
      <c r="H13" s="2"/>
    </row>
    <row r="14">
      <c r="A14" s="4" t="s">
        <v>16</v>
      </c>
      <c r="B14" s="5">
        <v>21.883</v>
      </c>
      <c r="C14" s="5">
        <v>4.975</v>
      </c>
      <c r="D14" s="5">
        <v>20.688</v>
      </c>
      <c r="E14" s="5" t="str">
        <f>3.966+0.75</f>
        <v>#ERROR!</v>
      </c>
      <c r="F14" s="2"/>
      <c r="G14" s="6" t="str">
        <f t="shared" si="1"/>
        <v>#ERROR!</v>
      </c>
      <c r="H14" s="2"/>
    </row>
    <row r="15">
      <c r="A15" s="4" t="s">
        <v>17</v>
      </c>
      <c r="B15" s="5">
        <v>29.367</v>
      </c>
      <c r="C15" s="5">
        <v>3.591</v>
      </c>
      <c r="D15" s="5">
        <v>8.79</v>
      </c>
      <c r="E15" s="5" t="str">
        <f>9.275+0.88</f>
        <v>#ERROR!</v>
      </c>
      <c r="F15" s="2"/>
      <c r="G15" s="6" t="str">
        <f t="shared" si="1"/>
        <v>#ERROR!</v>
      </c>
      <c r="H15" s="2"/>
    </row>
    <row r="16">
      <c r="A16" s="4" t="s">
        <v>18</v>
      </c>
      <c r="B16" s="5">
        <v>0.59</v>
      </c>
      <c r="C16" s="5">
        <v>0.24</v>
      </c>
      <c r="D16" s="5">
        <v>3.356</v>
      </c>
      <c r="E16" s="5" t="str">
        <f>3.31+0.34</f>
        <v>#ERROR!</v>
      </c>
      <c r="F16" s="2"/>
      <c r="G16" s="6" t="str">
        <f t="shared" si="1"/>
        <v>#ERROR!</v>
      </c>
      <c r="H16" s="2"/>
    </row>
    <row r="17">
      <c r="A17" s="4" t="s">
        <v>19</v>
      </c>
      <c r="B17" s="5">
        <v>14.88</v>
      </c>
      <c r="C17" s="5">
        <v>5.422</v>
      </c>
      <c r="D17" s="5">
        <v>8.666</v>
      </c>
      <c r="E17" s="5">
        <v>4.037</v>
      </c>
      <c r="F17" s="2"/>
      <c r="G17" s="6">
        <f t="shared" si="1"/>
        <v>33.005</v>
      </c>
      <c r="H17" s="2"/>
    </row>
    <row r="18">
      <c r="A18" s="2" t="s">
        <v>20</v>
      </c>
      <c r="B18" s="7">
        <f t="shared" ref="B18:E18" si="2">SUM(B4:B17)</f>
        <v>252.403</v>
      </c>
      <c r="C18" s="7">
        <f t="shared" si="2"/>
        <v>73.548</v>
      </c>
      <c r="D18" s="7">
        <f t="shared" si="2"/>
        <v>171.376</v>
      </c>
      <c r="E18" s="7" t="str">
        <f t="shared" si="2"/>
        <v>#ERROR!</v>
      </c>
      <c r="F18" s="2"/>
      <c r="G18" s="6" t="str">
        <f t="shared" si="1"/>
        <v>#ERROR!</v>
      </c>
      <c r="H18" s="2"/>
    </row>
    <row r="19">
      <c r="A19" s="2"/>
      <c r="B19" s="2"/>
      <c r="C19" s="2"/>
      <c r="D19" s="2"/>
      <c r="E19" s="2"/>
      <c r="F19" s="2"/>
      <c r="G19" s="2"/>
      <c r="H19" s="2"/>
    </row>
  </sheetData>
  <drawing r:id="rId1"/>
</worksheet>
</file>