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<sst xmlns="http://schemas.openxmlformats.org/spreadsheetml/2006/main" count="139" uniqueCount="56">
  <si>
    <t>Jumlah Sekolah, Guru, dan Murid Sekolah Dasar (SD) di Bawah Kementerian Pendidikan dan Kebudayaan Menurut Kecamatan di Kabupaten Rembang</t>
  </si>
  <si>
    <t>Kecamatan
 Subdistrict</t>
  </si>
  <si>
    <t>Sekolah/Schools</t>
  </si>
  <si>
    <t>Guru/Teachers</t>
  </si>
  <si>
    <t>Murid/Students</t>
  </si>
  <si>
    <t>Negeri/Public</t>
  </si>
  <si>
    <t>Swasta/Private</t>
  </si>
  <si>
    <t>Jumlah/Total</t>
  </si>
  <si>
    <t>2021/2022</t>
  </si>
  <si>
    <t>2022/2023</t>
  </si>
  <si>
    <t>2023/2024</t>
  </si>
  <si>
    <t>2024/2025</t>
  </si>
  <si>
    <t>2025/2026</t>
  </si>
  <si>
    <t>Sumber</t>
  </si>
  <si>
    <t>-</t>
  </si>
  <si>
    <t>2 616</t>
  </si>
  <si>
    <t>2 591</t>
  </si>
  <si>
    <t>Bulu</t>
  </si>
  <si>
    <t>1 917</t>
  </si>
  <si>
    <t>1 902</t>
  </si>
  <si>
    <t>Gunem</t>
  </si>
  <si>
    <t>1 817</t>
  </si>
  <si>
    <t>1 788</t>
  </si>
  <si>
    <t>Sale</t>
  </si>
  <si>
    <t>2 707</t>
  </si>
  <si>
    <t>2 654</t>
  </si>
  <si>
    <t>Sarang</t>
  </si>
  <si>
    <t>4 636</t>
  </si>
  <si>
    <t>4 561</t>
  </si>
  <si>
    <t>Sedan</t>
  </si>
  <si>
    <t>2 961</t>
  </si>
  <si>
    <t>2 984</t>
  </si>
  <si>
    <t>Pamotan</t>
  </si>
  <si>
    <t>3 647</t>
  </si>
  <si>
    <t>3 591</t>
  </si>
  <si>
    <t>Sulang</t>
  </si>
  <si>
    <t>2 971</t>
  </si>
  <si>
    <t>Kaliori</t>
  </si>
  <si>
    <t>3 232</t>
  </si>
  <si>
    <t>3 151</t>
  </si>
  <si>
    <t>Rembang</t>
  </si>
  <si>
    <t>7 291</t>
  </si>
  <si>
    <t>7 242</t>
  </si>
  <si>
    <t>Pancur</t>
  </si>
  <si>
    <t>2 077</t>
  </si>
  <si>
    <t>2 093</t>
  </si>
  <si>
    <t>Kragan</t>
  </si>
  <si>
    <t>5 208</t>
  </si>
  <si>
    <t>5 195</t>
  </si>
  <si>
    <t>Sluke</t>
  </si>
  <si>
    <t>2 032</t>
  </si>
  <si>
    <t>2 019</t>
  </si>
  <si>
    <t>Lasem</t>
  </si>
  <si>
    <t>3 394</t>
  </si>
  <si>
    <t>3 351</t>
  </si>
  <si>
    <t>Sumber/Source: Dinas Pendidikan, Pemuda dan Olahraga Kabupaten Rembang/ Department of Education, Youth and Sports of Rembang Regency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</si>
</sst>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sz val="12.0"/>
      <color rgb="FFFFFFFF"/>
      <name val="Calibri"/>
    </font>
    <font/>
    <font>
      <sz val="12.0"/>
      <color theme="1"/>
      <name val="Calibri"/>
    </font>
    <font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17365D"/>
        <bgColor rgb="FF17365D"/>
      </patternFill>
    </fill>
    <fill>
      <patternFill patternType="solid">
        <fgColor rgb="FF1155CC"/>
        <bgColor rgb="FF1155CC"/>
      </patternFill>
    </fill>
  </fills>
  <borders count="6">
    <border/>
    <border>
      <top style="double">
        <color rgb="FF000000"/>
      </top>
    </border>
    <border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2" fontId="3" numFmtId="0" xfId="0" applyAlignment="1" applyBorder="1" applyFill="1" applyFont="1">
      <alignment horizontal="center" vertical="bottom"/>
    </xf>
    <xf borderId="1" fillId="0" fontId="4" numFmtId="0" xfId="0" applyBorder="1" applyFont="1"/>
    <xf borderId="2" fillId="2" fontId="3" numFmtId="0" xfId="0" applyAlignment="1" applyBorder="1" applyFont="1">
      <alignment horizontal="center" vertical="bottom"/>
    </xf>
    <xf borderId="2" fillId="0" fontId="4" numFmtId="0" xfId="0" applyBorder="1" applyFont="1"/>
    <xf borderId="3" fillId="0" fontId="4" numFmtId="0" xfId="0" applyBorder="1" applyFont="1"/>
    <xf borderId="3" fillId="2" fontId="2" numFmtId="0" xfId="0" applyAlignment="1" applyBorder="1" applyFont="1">
      <alignment vertical="bottom"/>
    </xf>
    <xf borderId="2" fillId="3" fontId="3" numFmtId="0" xfId="0" applyAlignment="1" applyBorder="1" applyFill="1" applyFont="1">
      <alignment horizontal="center" vertical="bottom"/>
    </xf>
    <xf borderId="2" fillId="3" fontId="2" numFmtId="0" xfId="0" applyAlignment="1" applyBorder="1" applyFont="1">
      <alignment vertical="bottom"/>
    </xf>
    <xf borderId="0" fillId="2" fontId="2" numFmtId="0" xfId="0" applyAlignment="1" applyFont="1">
      <alignment vertical="bottom"/>
    </xf>
    <xf borderId="4" fillId="2" fontId="3" numFmtId="0" xfId="0" applyAlignment="1" applyBorder="1" applyFont="1">
      <alignment horizontal="center" vertical="bottom"/>
    </xf>
    <xf borderId="4" fillId="0" fontId="4" numFmtId="0" xfId="0" applyBorder="1" applyFont="1"/>
    <xf borderId="4" fillId="2" fontId="2" numFmtId="0" xfId="0" applyAlignment="1" applyBorder="1" applyFont="1">
      <alignment vertical="bottom"/>
    </xf>
    <xf borderId="2" fillId="2" fontId="3" numFmtId="0" xfId="0" applyAlignment="1" applyBorder="1" applyFon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horizontal="right" vertical="bottom"/>
    </xf>
    <xf borderId="5" fillId="0" fontId="1" numFmtId="0" xfId="0" applyAlignment="1" applyBorder="1" applyFont="1">
      <alignment horizontal="center" vertical="bottom"/>
    </xf>
    <xf borderId="5" fillId="0" fontId="4" numFmtId="0" xfId="0" applyBorder="1" applyFont="1"/>
    <xf borderId="5" fillId="0" fontId="1" numFmtId="0" xfId="0" applyAlignment="1" applyBorder="1" applyFon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>
      <c r="A4" s="3" t="s">
        <v>1</v>
      </c>
      <c r="B4" s="4"/>
      <c r="C4" s="5" t="s">
        <v>2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8"/>
      <c r="R4" s="9" t="s">
        <v>3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10"/>
      <c r="AG4" s="5" t="s">
        <v>4</v>
      </c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11"/>
      <c r="AV4" s="2"/>
    </row>
    <row r="5">
      <c r="C5" s="5" t="s">
        <v>5</v>
      </c>
      <c r="D5" s="6"/>
      <c r="E5" s="6"/>
      <c r="F5" s="6"/>
      <c r="G5" s="6"/>
      <c r="H5" s="5" t="s">
        <v>6</v>
      </c>
      <c r="I5" s="6"/>
      <c r="J5" s="6"/>
      <c r="K5" s="6"/>
      <c r="L5" s="6"/>
      <c r="M5" s="5" t="s">
        <v>7</v>
      </c>
      <c r="N5" s="6"/>
      <c r="O5" s="6"/>
      <c r="P5" s="6"/>
      <c r="Q5" s="7"/>
      <c r="R5" s="9" t="s">
        <v>5</v>
      </c>
      <c r="S5" s="6"/>
      <c r="T5" s="6"/>
      <c r="U5" s="6"/>
      <c r="V5" s="6"/>
      <c r="W5" s="9" t="s">
        <v>6</v>
      </c>
      <c r="X5" s="6"/>
      <c r="Y5" s="6"/>
      <c r="Z5" s="6"/>
      <c r="AA5" s="6"/>
      <c r="AB5" s="9" t="s">
        <v>7</v>
      </c>
      <c r="AC5" s="6"/>
      <c r="AD5" s="6"/>
      <c r="AE5" s="6"/>
      <c r="AF5" s="7"/>
      <c r="AG5" s="12" t="s">
        <v>5</v>
      </c>
      <c r="AH5" s="13"/>
      <c r="AI5" s="13"/>
      <c r="AJ5" s="13"/>
      <c r="AK5" s="13"/>
      <c r="AL5" s="12" t="s">
        <v>6</v>
      </c>
      <c r="AM5" s="13"/>
      <c r="AN5" s="13"/>
      <c r="AO5" s="13"/>
      <c r="AP5" s="13"/>
      <c r="AQ5" s="12" t="s">
        <v>7</v>
      </c>
      <c r="AR5" s="13"/>
      <c r="AS5" s="13"/>
      <c r="AT5" s="13"/>
      <c r="AU5" s="13"/>
      <c r="AV5" s="2"/>
    </row>
    <row r="6">
      <c r="A6" s="14"/>
      <c r="B6" s="14"/>
      <c r="C6" s="12" t="s">
        <v>8</v>
      </c>
      <c r="D6" s="12" t="s">
        <v>9</v>
      </c>
      <c r="E6" s="12" t="s">
        <v>10</v>
      </c>
      <c r="F6" s="12" t="s">
        <v>11</v>
      </c>
      <c r="G6" s="5" t="s">
        <v>12</v>
      </c>
      <c r="H6" s="12" t="s">
        <v>8</v>
      </c>
      <c r="I6" s="12" t="s">
        <v>9</v>
      </c>
      <c r="J6" s="12" t="s">
        <v>10</v>
      </c>
      <c r="K6" s="12" t="s">
        <v>11</v>
      </c>
      <c r="L6" s="5" t="s">
        <v>12</v>
      </c>
      <c r="M6" s="12" t="s">
        <v>8</v>
      </c>
      <c r="N6" s="12" t="s">
        <v>9</v>
      </c>
      <c r="O6" s="15" t="s">
        <v>10</v>
      </c>
      <c r="P6" s="15" t="s">
        <v>11</v>
      </c>
      <c r="Q6" s="5" t="s">
        <v>12</v>
      </c>
      <c r="R6" s="9" t="s">
        <v>8</v>
      </c>
      <c r="S6" s="9" t="s">
        <v>9</v>
      </c>
      <c r="T6" s="9" t="s">
        <v>10</v>
      </c>
      <c r="U6" s="9" t="s">
        <v>11</v>
      </c>
      <c r="V6" s="9" t="s">
        <v>12</v>
      </c>
      <c r="W6" s="9" t="s">
        <v>8</v>
      </c>
      <c r="X6" s="9" t="s">
        <v>9</v>
      </c>
      <c r="Y6" s="9" t="s">
        <v>10</v>
      </c>
      <c r="Z6" s="9" t="s">
        <v>11</v>
      </c>
      <c r="AA6" s="9" t="s">
        <v>12</v>
      </c>
      <c r="AB6" s="9" t="s">
        <v>8</v>
      </c>
      <c r="AC6" s="9" t="s">
        <v>9</v>
      </c>
      <c r="AD6" s="9" t="s">
        <v>10</v>
      </c>
      <c r="AE6" s="9" t="s">
        <v>11</v>
      </c>
      <c r="AF6" s="9" t="s">
        <v>12</v>
      </c>
      <c r="AG6" s="15" t="s">
        <v>8</v>
      </c>
      <c r="AH6" s="15" t="s">
        <v>9</v>
      </c>
      <c r="AI6" s="15" t="s">
        <v>10</v>
      </c>
      <c r="AJ6" s="15" t="s">
        <v>11</v>
      </c>
      <c r="AK6" s="5" t="s">
        <v>12</v>
      </c>
      <c r="AL6" s="15" t="s">
        <v>8</v>
      </c>
      <c r="AM6" s="15" t="s">
        <v>9</v>
      </c>
      <c r="AN6" s="15" t="s">
        <v>10</v>
      </c>
      <c r="AO6" s="15" t="s">
        <v>11</v>
      </c>
      <c r="AP6" s="5" t="s">
        <v>12</v>
      </c>
      <c r="AQ6" s="15" t="s">
        <v>8</v>
      </c>
      <c r="AR6" s="15" t="s">
        <v>9</v>
      </c>
      <c r="AS6" s="15" t="s">
        <v>10</v>
      </c>
      <c r="AT6" s="15" t="s">
        <v>11</v>
      </c>
      <c r="AU6" s="5" t="s">
        <v>12</v>
      </c>
      <c r="AV6" s="2"/>
    </row>
    <row r="7">
      <c r="A7" s="16">
        <v>1.0</v>
      </c>
      <c r="B7" s="17" t="s">
        <v>13</v>
      </c>
      <c r="C7" s="18">
        <v>25.0</v>
      </c>
      <c r="D7" s="18">
        <v>25.0</v>
      </c>
      <c r="E7" s="18">
        <v>25.0</v>
      </c>
      <c r="F7" s="19">
        <v>25.0</v>
      </c>
      <c r="G7" s="19">
        <v>25.0</v>
      </c>
      <c r="H7" s="18" t="s">
        <v>14</v>
      </c>
      <c r="I7" s="18" t="s">
        <v>14</v>
      </c>
      <c r="J7" s="18">
        <v>0.0</v>
      </c>
      <c r="K7" s="19">
        <v>0.0</v>
      </c>
      <c r="L7" s="19">
        <v>0.0</v>
      </c>
      <c r="M7" s="18">
        <v>25.0</v>
      </c>
      <c r="N7" s="18">
        <v>25.0</v>
      </c>
      <c r="O7" s="18">
        <f t="shared" ref="O7:Q7" si="1">E7+J7</f>
        <v>25</v>
      </c>
      <c r="P7" s="18">
        <f t="shared" si="1"/>
        <v>25</v>
      </c>
      <c r="Q7" s="18">
        <f t="shared" si="1"/>
        <v>25</v>
      </c>
      <c r="R7" s="18">
        <v>156.0</v>
      </c>
      <c r="S7" s="18">
        <v>176.0</v>
      </c>
      <c r="T7" s="18">
        <v>212.0</v>
      </c>
      <c r="U7" s="18">
        <v>178.0</v>
      </c>
      <c r="V7" s="18">
        <v>182.0</v>
      </c>
      <c r="W7" s="18" t="s">
        <v>14</v>
      </c>
      <c r="X7" s="18">
        <v>0.0</v>
      </c>
      <c r="Y7" s="18">
        <v>0.0</v>
      </c>
      <c r="Z7" s="18">
        <v>0.0</v>
      </c>
      <c r="AA7" s="18">
        <v>0.0</v>
      </c>
      <c r="AB7" s="18">
        <v>156.0</v>
      </c>
      <c r="AC7" s="18">
        <v>176.0</v>
      </c>
      <c r="AD7" s="18">
        <f t="shared" ref="AD7:AF7" si="2">T7+Y7</f>
        <v>212</v>
      </c>
      <c r="AE7" s="18">
        <f t="shared" si="2"/>
        <v>178</v>
      </c>
      <c r="AF7" s="18">
        <f t="shared" si="2"/>
        <v>182</v>
      </c>
      <c r="AG7" s="18" t="s">
        <v>15</v>
      </c>
      <c r="AH7" s="18" t="s">
        <v>16</v>
      </c>
      <c r="AI7" s="18">
        <v>2540.0</v>
      </c>
      <c r="AJ7" s="18">
        <v>2578.0</v>
      </c>
      <c r="AK7" s="18">
        <v>2572.0</v>
      </c>
      <c r="AL7" s="18" t="s">
        <v>14</v>
      </c>
      <c r="AM7" s="18">
        <v>0.0</v>
      </c>
      <c r="AN7" s="18">
        <v>0.0</v>
      </c>
      <c r="AO7" s="18">
        <v>0.0</v>
      </c>
      <c r="AP7" s="18">
        <v>0.0</v>
      </c>
      <c r="AQ7" s="18">
        <v>2616.0</v>
      </c>
      <c r="AR7" s="18">
        <v>2591.0</v>
      </c>
      <c r="AS7" s="18">
        <f t="shared" ref="AS7:AU7" si="3">AI7+AN7</f>
        <v>2540</v>
      </c>
      <c r="AT7" s="18">
        <f t="shared" si="3"/>
        <v>2578</v>
      </c>
      <c r="AU7" s="18">
        <f t="shared" si="3"/>
        <v>2572</v>
      </c>
      <c r="AV7" s="2"/>
    </row>
    <row r="8">
      <c r="A8" s="16">
        <v>2.0</v>
      </c>
      <c r="B8" s="17" t="s">
        <v>17</v>
      </c>
      <c r="C8" s="18">
        <v>18.0</v>
      </c>
      <c r="D8" s="18">
        <v>18.0</v>
      </c>
      <c r="E8" s="18">
        <v>18.0</v>
      </c>
      <c r="F8" s="19">
        <v>18.0</v>
      </c>
      <c r="G8" s="19">
        <v>18.0</v>
      </c>
      <c r="H8" s="18" t="s">
        <v>14</v>
      </c>
      <c r="I8" s="18" t="s">
        <v>14</v>
      </c>
      <c r="J8" s="18">
        <v>0.0</v>
      </c>
      <c r="K8" s="19">
        <v>0.0</v>
      </c>
      <c r="L8" s="19">
        <v>0.0</v>
      </c>
      <c r="M8" s="18">
        <v>18.0</v>
      </c>
      <c r="N8" s="18">
        <v>18.0</v>
      </c>
      <c r="O8" s="18">
        <f t="shared" ref="O8:Q8" si="4">E8+J8</f>
        <v>18</v>
      </c>
      <c r="P8" s="18">
        <f t="shared" si="4"/>
        <v>18</v>
      </c>
      <c r="Q8" s="18">
        <f t="shared" si="4"/>
        <v>18</v>
      </c>
      <c r="R8" s="18">
        <v>133.0</v>
      </c>
      <c r="S8" s="18">
        <v>141.0</v>
      </c>
      <c r="T8" s="18">
        <v>153.0</v>
      </c>
      <c r="U8" s="18">
        <v>142.0</v>
      </c>
      <c r="V8" s="18">
        <v>135.0</v>
      </c>
      <c r="W8" s="18" t="s">
        <v>14</v>
      </c>
      <c r="X8" s="18">
        <v>0.0</v>
      </c>
      <c r="Y8" s="18">
        <v>0.0</v>
      </c>
      <c r="Z8" s="18">
        <v>0.0</v>
      </c>
      <c r="AA8" s="18">
        <v>0.0</v>
      </c>
      <c r="AB8" s="18">
        <v>133.0</v>
      </c>
      <c r="AC8" s="18">
        <v>141.0</v>
      </c>
      <c r="AD8" s="18">
        <f t="shared" ref="AD8:AF8" si="5">T8+Y8</f>
        <v>153</v>
      </c>
      <c r="AE8" s="18">
        <f t="shared" si="5"/>
        <v>142</v>
      </c>
      <c r="AF8" s="18">
        <f t="shared" si="5"/>
        <v>135</v>
      </c>
      <c r="AG8" s="18" t="s">
        <v>18</v>
      </c>
      <c r="AH8" s="18" t="s">
        <v>19</v>
      </c>
      <c r="AI8" s="18">
        <v>1857.0</v>
      </c>
      <c r="AJ8" s="18">
        <v>1850.0</v>
      </c>
      <c r="AK8" s="18">
        <v>1835.0</v>
      </c>
      <c r="AL8" s="18" t="s">
        <v>14</v>
      </c>
      <c r="AM8" s="18">
        <v>0.0</v>
      </c>
      <c r="AN8" s="18">
        <v>0.0</v>
      </c>
      <c r="AO8" s="18">
        <v>0.0</v>
      </c>
      <c r="AP8" s="18">
        <v>0.0</v>
      </c>
      <c r="AQ8" s="18">
        <v>1917.0</v>
      </c>
      <c r="AR8" s="18">
        <v>1902.0</v>
      </c>
      <c r="AS8" s="18">
        <f t="shared" ref="AS8:AU8" si="6">AI8+AN8</f>
        <v>1857</v>
      </c>
      <c r="AT8" s="18">
        <f t="shared" si="6"/>
        <v>1850</v>
      </c>
      <c r="AU8" s="18">
        <f t="shared" si="6"/>
        <v>1835</v>
      </c>
      <c r="AV8" s="2"/>
    </row>
    <row r="9">
      <c r="A9" s="16">
        <v>3.0</v>
      </c>
      <c r="B9" s="17" t="s">
        <v>20</v>
      </c>
      <c r="C9" s="18">
        <v>20.0</v>
      </c>
      <c r="D9" s="18">
        <v>20.0</v>
      </c>
      <c r="E9" s="18">
        <v>20.0</v>
      </c>
      <c r="F9" s="19">
        <v>20.0</v>
      </c>
      <c r="G9" s="19">
        <v>20.0</v>
      </c>
      <c r="H9" s="18" t="s">
        <v>14</v>
      </c>
      <c r="I9" s="18" t="s">
        <v>14</v>
      </c>
      <c r="J9" s="18">
        <v>0.0</v>
      </c>
      <c r="K9" s="19">
        <v>0.0</v>
      </c>
      <c r="L9" s="19">
        <v>0.0</v>
      </c>
      <c r="M9" s="18">
        <v>20.0</v>
      </c>
      <c r="N9" s="18">
        <v>20.0</v>
      </c>
      <c r="O9" s="18">
        <f t="shared" ref="O9:Q9" si="7">E9+J9</f>
        <v>20</v>
      </c>
      <c r="P9" s="18">
        <f t="shared" si="7"/>
        <v>20</v>
      </c>
      <c r="Q9" s="18">
        <f t="shared" si="7"/>
        <v>20</v>
      </c>
      <c r="R9" s="18">
        <v>146.0</v>
      </c>
      <c r="S9" s="18">
        <v>144.0</v>
      </c>
      <c r="T9" s="18">
        <v>162.0</v>
      </c>
      <c r="U9" s="18">
        <v>146.0</v>
      </c>
      <c r="V9" s="18">
        <v>141.0</v>
      </c>
      <c r="W9" s="18" t="s">
        <v>14</v>
      </c>
      <c r="X9" s="18">
        <v>0.0</v>
      </c>
      <c r="Y9" s="18">
        <v>0.0</v>
      </c>
      <c r="Z9" s="18">
        <v>0.0</v>
      </c>
      <c r="AA9" s="18">
        <v>0.0</v>
      </c>
      <c r="AB9" s="18">
        <v>146.0</v>
      </c>
      <c r="AC9" s="18">
        <v>144.0</v>
      </c>
      <c r="AD9" s="18">
        <f t="shared" ref="AD9:AF9" si="8">T9+Y9</f>
        <v>162</v>
      </c>
      <c r="AE9" s="18">
        <f t="shared" si="8"/>
        <v>146</v>
      </c>
      <c r="AF9" s="18">
        <f t="shared" si="8"/>
        <v>141</v>
      </c>
      <c r="AG9" s="18" t="s">
        <v>21</v>
      </c>
      <c r="AH9" s="18" t="s">
        <v>22</v>
      </c>
      <c r="AI9" s="18">
        <v>1756.0</v>
      </c>
      <c r="AJ9" s="18">
        <v>1793.0</v>
      </c>
      <c r="AK9" s="18">
        <v>1818.0</v>
      </c>
      <c r="AL9" s="18" t="s">
        <v>14</v>
      </c>
      <c r="AM9" s="18">
        <v>0.0</v>
      </c>
      <c r="AN9" s="18">
        <v>0.0</v>
      </c>
      <c r="AO9" s="18">
        <v>0.0</v>
      </c>
      <c r="AP9" s="18">
        <v>0.0</v>
      </c>
      <c r="AQ9" s="18">
        <v>1817.0</v>
      </c>
      <c r="AR9" s="18">
        <v>1788.0</v>
      </c>
      <c r="AS9" s="18">
        <f t="shared" ref="AS9:AU9" si="9">AI9+AN9</f>
        <v>1756</v>
      </c>
      <c r="AT9" s="18">
        <f t="shared" si="9"/>
        <v>1793</v>
      </c>
      <c r="AU9" s="18">
        <f t="shared" si="9"/>
        <v>1818</v>
      </c>
      <c r="AV9" s="2"/>
    </row>
    <row r="10">
      <c r="A10" s="16">
        <v>4.0</v>
      </c>
      <c r="B10" s="17" t="s">
        <v>23</v>
      </c>
      <c r="C10" s="18">
        <v>27.0</v>
      </c>
      <c r="D10" s="18">
        <v>27.0</v>
      </c>
      <c r="E10" s="18">
        <v>27.0</v>
      </c>
      <c r="F10" s="19">
        <v>27.0</v>
      </c>
      <c r="G10" s="19">
        <v>27.0</v>
      </c>
      <c r="H10" s="18" t="s">
        <v>14</v>
      </c>
      <c r="I10" s="18" t="s">
        <v>14</v>
      </c>
      <c r="J10" s="18">
        <v>0.0</v>
      </c>
      <c r="K10" s="19">
        <v>0.0</v>
      </c>
      <c r="L10" s="19">
        <v>0.0</v>
      </c>
      <c r="M10" s="18">
        <v>27.0</v>
      </c>
      <c r="N10" s="18">
        <v>27.0</v>
      </c>
      <c r="O10" s="18">
        <f t="shared" ref="O10:Q10" si="10">E10+J10</f>
        <v>27</v>
      </c>
      <c r="P10" s="18">
        <f t="shared" si="10"/>
        <v>27</v>
      </c>
      <c r="Q10" s="18">
        <f t="shared" si="10"/>
        <v>27</v>
      </c>
      <c r="R10" s="18">
        <v>209.0</v>
      </c>
      <c r="S10" s="18">
        <v>217.0</v>
      </c>
      <c r="T10" s="18">
        <v>236.0</v>
      </c>
      <c r="U10" s="18">
        <v>203.0</v>
      </c>
      <c r="V10" s="18">
        <v>205.0</v>
      </c>
      <c r="W10" s="18" t="s">
        <v>14</v>
      </c>
      <c r="X10" s="18">
        <v>0.0</v>
      </c>
      <c r="Y10" s="18">
        <v>0.0</v>
      </c>
      <c r="Z10" s="18">
        <v>0.0</v>
      </c>
      <c r="AA10" s="18">
        <v>0.0</v>
      </c>
      <c r="AB10" s="18">
        <v>209.0</v>
      </c>
      <c r="AC10" s="18">
        <v>217.0</v>
      </c>
      <c r="AD10" s="18">
        <f t="shared" ref="AD10:AF10" si="11">T10+Y10</f>
        <v>236</v>
      </c>
      <c r="AE10" s="18">
        <f t="shared" si="11"/>
        <v>203</v>
      </c>
      <c r="AF10" s="18">
        <f t="shared" si="11"/>
        <v>205</v>
      </c>
      <c r="AG10" s="18" t="s">
        <v>24</v>
      </c>
      <c r="AH10" s="18" t="s">
        <v>25</v>
      </c>
      <c r="AI10" s="18">
        <v>2583.0</v>
      </c>
      <c r="AJ10" s="18">
        <v>2595.0</v>
      </c>
      <c r="AK10" s="18">
        <v>2624.0</v>
      </c>
      <c r="AL10" s="18" t="s">
        <v>14</v>
      </c>
      <c r="AM10" s="18">
        <v>0.0</v>
      </c>
      <c r="AN10" s="18">
        <v>0.0</v>
      </c>
      <c r="AO10" s="18">
        <v>0.0</v>
      </c>
      <c r="AP10" s="18">
        <v>0.0</v>
      </c>
      <c r="AQ10" s="18">
        <v>2707.0</v>
      </c>
      <c r="AR10" s="18">
        <v>2654.0</v>
      </c>
      <c r="AS10" s="18">
        <f t="shared" ref="AS10:AU10" si="12">AI10+AN10</f>
        <v>2583</v>
      </c>
      <c r="AT10" s="18">
        <f t="shared" si="12"/>
        <v>2595</v>
      </c>
      <c r="AU10" s="18">
        <f t="shared" si="12"/>
        <v>2624</v>
      </c>
      <c r="AV10" s="2"/>
    </row>
    <row r="11">
      <c r="A11" s="16">
        <v>5.0</v>
      </c>
      <c r="B11" s="17" t="s">
        <v>26</v>
      </c>
      <c r="C11" s="18">
        <v>29.0</v>
      </c>
      <c r="D11" s="18">
        <v>29.0</v>
      </c>
      <c r="E11" s="18">
        <v>29.0</v>
      </c>
      <c r="F11" s="19">
        <v>29.0</v>
      </c>
      <c r="G11" s="19">
        <v>29.0</v>
      </c>
      <c r="H11" s="19">
        <v>2.0</v>
      </c>
      <c r="I11" s="19">
        <v>2.0</v>
      </c>
      <c r="J11" s="19">
        <v>2.0</v>
      </c>
      <c r="K11" s="19">
        <v>2.0</v>
      </c>
      <c r="L11" s="19">
        <v>2.0</v>
      </c>
      <c r="M11" s="18">
        <v>31.0</v>
      </c>
      <c r="N11" s="18">
        <v>31.0</v>
      </c>
      <c r="O11" s="18">
        <f t="shared" ref="O11:Q11" si="13">E11+J11</f>
        <v>31</v>
      </c>
      <c r="P11" s="18">
        <f t="shared" si="13"/>
        <v>31</v>
      </c>
      <c r="Q11" s="18">
        <f t="shared" si="13"/>
        <v>31</v>
      </c>
      <c r="R11" s="18">
        <v>226.0</v>
      </c>
      <c r="S11" s="18">
        <v>225.0</v>
      </c>
      <c r="T11" s="19">
        <v>265.0</v>
      </c>
      <c r="U11" s="19">
        <v>224.0</v>
      </c>
      <c r="V11" s="19">
        <v>237.0</v>
      </c>
      <c r="W11" s="19">
        <v>15.0</v>
      </c>
      <c r="X11" s="19">
        <v>14.0</v>
      </c>
      <c r="Y11" s="19">
        <v>14.0</v>
      </c>
      <c r="Z11" s="18">
        <v>9.0</v>
      </c>
      <c r="AA11" s="18">
        <v>12.0</v>
      </c>
      <c r="AB11" s="18">
        <v>241.0</v>
      </c>
      <c r="AC11" s="18">
        <v>239.0</v>
      </c>
      <c r="AD11" s="18">
        <f t="shared" ref="AD11:AF11" si="14">T11+Y11</f>
        <v>279</v>
      </c>
      <c r="AE11" s="18">
        <f t="shared" si="14"/>
        <v>233</v>
      </c>
      <c r="AF11" s="18">
        <f t="shared" si="14"/>
        <v>249</v>
      </c>
      <c r="AG11" s="18" t="s">
        <v>27</v>
      </c>
      <c r="AH11" s="18" t="s">
        <v>28</v>
      </c>
      <c r="AI11" s="19">
        <v>4549.0</v>
      </c>
      <c r="AJ11" s="19">
        <v>4503.0</v>
      </c>
      <c r="AK11" s="19">
        <v>4391.0</v>
      </c>
      <c r="AL11" s="19">
        <v>108.0</v>
      </c>
      <c r="AM11" s="19">
        <v>97.0</v>
      </c>
      <c r="AN11" s="19">
        <v>111.0</v>
      </c>
      <c r="AO11" s="18">
        <v>108.0</v>
      </c>
      <c r="AP11" s="18">
        <v>96.0</v>
      </c>
      <c r="AQ11" s="18">
        <v>4744.0</v>
      </c>
      <c r="AR11" s="18">
        <v>4658.0</v>
      </c>
      <c r="AS11" s="18">
        <f t="shared" ref="AS11:AU11" si="15">AI11+AN11</f>
        <v>4660</v>
      </c>
      <c r="AT11" s="18">
        <f t="shared" si="15"/>
        <v>4611</v>
      </c>
      <c r="AU11" s="18">
        <f t="shared" si="15"/>
        <v>4487</v>
      </c>
      <c r="AV11" s="2"/>
    </row>
    <row r="12">
      <c r="A12" s="16">
        <v>6.0</v>
      </c>
      <c r="B12" s="17" t="s">
        <v>29</v>
      </c>
      <c r="C12" s="18">
        <v>26.0</v>
      </c>
      <c r="D12" s="18">
        <v>26.0</v>
      </c>
      <c r="E12" s="18">
        <v>26.0</v>
      </c>
      <c r="F12" s="19">
        <v>26.0</v>
      </c>
      <c r="G12" s="19">
        <v>26.0</v>
      </c>
      <c r="H12" s="18" t="s">
        <v>14</v>
      </c>
      <c r="I12" s="18" t="s">
        <v>14</v>
      </c>
      <c r="J12" s="18">
        <v>0.0</v>
      </c>
      <c r="K12" s="19">
        <v>0.0</v>
      </c>
      <c r="L12" s="19">
        <v>0.0</v>
      </c>
      <c r="M12" s="18">
        <v>26.0</v>
      </c>
      <c r="N12" s="18">
        <v>26.0</v>
      </c>
      <c r="O12" s="18">
        <f t="shared" ref="O12:Q12" si="16">E12+J12</f>
        <v>26</v>
      </c>
      <c r="P12" s="18">
        <f t="shared" si="16"/>
        <v>26</v>
      </c>
      <c r="Q12" s="18">
        <f t="shared" si="16"/>
        <v>26</v>
      </c>
      <c r="R12" s="18">
        <v>183.0</v>
      </c>
      <c r="S12" s="18">
        <v>197.0</v>
      </c>
      <c r="T12" s="18">
        <v>215.0</v>
      </c>
      <c r="U12" s="18">
        <v>198.0</v>
      </c>
      <c r="V12" s="18">
        <v>198.0</v>
      </c>
      <c r="W12" s="18" t="s">
        <v>14</v>
      </c>
      <c r="X12" s="18">
        <v>0.0</v>
      </c>
      <c r="Y12" s="18">
        <v>0.0</v>
      </c>
      <c r="Z12" s="18">
        <v>0.0</v>
      </c>
      <c r="AA12" s="18">
        <v>0.0</v>
      </c>
      <c r="AB12" s="18">
        <v>183.0</v>
      </c>
      <c r="AC12" s="18">
        <v>197.0</v>
      </c>
      <c r="AD12" s="18">
        <f t="shared" ref="AD12:AF12" si="17">T12+Y12</f>
        <v>215</v>
      </c>
      <c r="AE12" s="18">
        <f t="shared" si="17"/>
        <v>198</v>
      </c>
      <c r="AF12" s="18">
        <f t="shared" si="17"/>
        <v>198</v>
      </c>
      <c r="AG12" s="18" t="s">
        <v>30</v>
      </c>
      <c r="AH12" s="18" t="s">
        <v>31</v>
      </c>
      <c r="AI12" s="18">
        <v>2940.0</v>
      </c>
      <c r="AJ12" s="18">
        <v>2884.0</v>
      </c>
      <c r="AK12" s="18">
        <v>2930.0</v>
      </c>
      <c r="AL12" s="18" t="s">
        <v>14</v>
      </c>
      <c r="AM12" s="18">
        <v>0.0</v>
      </c>
      <c r="AN12" s="18">
        <v>0.0</v>
      </c>
      <c r="AO12" s="18">
        <v>0.0</v>
      </c>
      <c r="AP12" s="18">
        <v>0.0</v>
      </c>
      <c r="AQ12" s="18">
        <v>2961.0</v>
      </c>
      <c r="AR12" s="18">
        <v>2984.0</v>
      </c>
      <c r="AS12" s="18">
        <f t="shared" ref="AS12:AU12" si="18">AI12+AN12</f>
        <v>2940</v>
      </c>
      <c r="AT12" s="18">
        <f t="shared" si="18"/>
        <v>2884</v>
      </c>
      <c r="AU12" s="18">
        <f t="shared" si="18"/>
        <v>2930</v>
      </c>
      <c r="AV12" s="2"/>
    </row>
    <row r="13">
      <c r="A13" s="16">
        <v>7.0</v>
      </c>
      <c r="B13" s="17" t="s">
        <v>32</v>
      </c>
      <c r="C13" s="18">
        <v>27.0</v>
      </c>
      <c r="D13" s="18">
        <v>27.0</v>
      </c>
      <c r="E13" s="18">
        <v>27.0</v>
      </c>
      <c r="F13" s="19">
        <v>27.0</v>
      </c>
      <c r="G13" s="19">
        <v>27.0</v>
      </c>
      <c r="H13" s="19">
        <v>1.0</v>
      </c>
      <c r="I13" s="19">
        <v>1.0</v>
      </c>
      <c r="J13" s="19">
        <v>1.0</v>
      </c>
      <c r="K13" s="19">
        <v>1.0</v>
      </c>
      <c r="L13" s="19">
        <v>1.0</v>
      </c>
      <c r="M13" s="18">
        <v>28.0</v>
      </c>
      <c r="N13" s="18">
        <v>28.0</v>
      </c>
      <c r="O13" s="18">
        <f t="shared" ref="O13:Q13" si="19">E13+J13</f>
        <v>28</v>
      </c>
      <c r="P13" s="18">
        <f t="shared" si="19"/>
        <v>28</v>
      </c>
      <c r="Q13" s="18">
        <f t="shared" si="19"/>
        <v>28</v>
      </c>
      <c r="R13" s="18">
        <v>207.0</v>
      </c>
      <c r="S13" s="18">
        <v>220.0</v>
      </c>
      <c r="T13" s="19">
        <v>250.0</v>
      </c>
      <c r="U13" s="19">
        <v>223.0</v>
      </c>
      <c r="V13" s="19">
        <v>220.0</v>
      </c>
      <c r="W13" s="19">
        <v>8.0</v>
      </c>
      <c r="X13" s="19">
        <v>11.0</v>
      </c>
      <c r="Y13" s="19">
        <v>11.0</v>
      </c>
      <c r="Z13" s="18">
        <v>5.0</v>
      </c>
      <c r="AA13" s="18">
        <v>12.0</v>
      </c>
      <c r="AB13" s="18">
        <v>215.0</v>
      </c>
      <c r="AC13" s="18">
        <v>231.0</v>
      </c>
      <c r="AD13" s="18">
        <f t="shared" ref="AD13:AF13" si="20">T13+Y13</f>
        <v>261</v>
      </c>
      <c r="AE13" s="18">
        <f t="shared" si="20"/>
        <v>228</v>
      </c>
      <c r="AF13" s="18">
        <f t="shared" si="20"/>
        <v>232</v>
      </c>
      <c r="AG13" s="18" t="s">
        <v>33</v>
      </c>
      <c r="AH13" s="18" t="s">
        <v>34</v>
      </c>
      <c r="AI13" s="19">
        <v>3585.0</v>
      </c>
      <c r="AJ13" s="19">
        <v>3642.0</v>
      </c>
      <c r="AK13" s="19">
        <v>3675.0</v>
      </c>
      <c r="AL13" s="19">
        <v>131.0</v>
      </c>
      <c r="AM13" s="19">
        <v>155.0</v>
      </c>
      <c r="AN13" s="19">
        <v>187.0</v>
      </c>
      <c r="AO13" s="18">
        <v>186.0</v>
      </c>
      <c r="AP13" s="18">
        <v>210.0</v>
      </c>
      <c r="AQ13" s="18">
        <v>3778.0</v>
      </c>
      <c r="AR13" s="18">
        <v>3746.0</v>
      </c>
      <c r="AS13" s="18">
        <f t="shared" ref="AS13:AU13" si="21">AI13+AN13</f>
        <v>3772</v>
      </c>
      <c r="AT13" s="18">
        <f t="shared" si="21"/>
        <v>3828</v>
      </c>
      <c r="AU13" s="18">
        <f t="shared" si="21"/>
        <v>3885</v>
      </c>
      <c r="AV13" s="2"/>
    </row>
    <row r="14">
      <c r="A14" s="16">
        <v>8.0</v>
      </c>
      <c r="B14" s="17" t="s">
        <v>35</v>
      </c>
      <c r="C14" s="18">
        <v>23.0</v>
      </c>
      <c r="D14" s="18">
        <v>23.0</v>
      </c>
      <c r="E14" s="18">
        <v>23.0</v>
      </c>
      <c r="F14" s="19">
        <v>23.0</v>
      </c>
      <c r="G14" s="19">
        <v>23.0</v>
      </c>
      <c r="H14" s="18" t="s">
        <v>14</v>
      </c>
      <c r="I14" s="18" t="s">
        <v>14</v>
      </c>
      <c r="J14" s="18">
        <v>0.0</v>
      </c>
      <c r="K14" s="19">
        <v>0.0</v>
      </c>
      <c r="L14" s="19">
        <v>0.0</v>
      </c>
      <c r="M14" s="18">
        <v>23.0</v>
      </c>
      <c r="N14" s="18">
        <v>23.0</v>
      </c>
      <c r="O14" s="18">
        <f t="shared" ref="O14:Q14" si="22">E14+J14</f>
        <v>23</v>
      </c>
      <c r="P14" s="18">
        <f t="shared" si="22"/>
        <v>23</v>
      </c>
      <c r="Q14" s="18">
        <f t="shared" si="22"/>
        <v>23</v>
      </c>
      <c r="R14" s="18">
        <v>184.0</v>
      </c>
      <c r="S14" s="18">
        <v>194.0</v>
      </c>
      <c r="T14" s="18">
        <v>220.0</v>
      </c>
      <c r="U14" s="18">
        <v>180.0</v>
      </c>
      <c r="V14" s="18">
        <v>188.0</v>
      </c>
      <c r="W14" s="18" t="s">
        <v>14</v>
      </c>
      <c r="X14" s="18">
        <v>0.0</v>
      </c>
      <c r="Y14" s="18">
        <v>0.0</v>
      </c>
      <c r="Z14" s="18">
        <v>0.0</v>
      </c>
      <c r="AA14" s="18">
        <v>0.0</v>
      </c>
      <c r="AB14" s="18">
        <v>184.0</v>
      </c>
      <c r="AC14" s="18">
        <v>194.0</v>
      </c>
      <c r="AD14" s="18">
        <f t="shared" ref="AD14:AF14" si="23">T14+Y14</f>
        <v>220</v>
      </c>
      <c r="AE14" s="18">
        <f t="shared" si="23"/>
        <v>180</v>
      </c>
      <c r="AF14" s="18">
        <f t="shared" si="23"/>
        <v>188</v>
      </c>
      <c r="AG14" s="18" t="s">
        <v>36</v>
      </c>
      <c r="AH14" s="18" t="s">
        <v>36</v>
      </c>
      <c r="AI14" s="18">
        <v>2922.0</v>
      </c>
      <c r="AJ14" s="18">
        <v>2852.0</v>
      </c>
      <c r="AK14" s="18">
        <v>2807.0</v>
      </c>
      <c r="AL14" s="18" t="s">
        <v>14</v>
      </c>
      <c r="AM14" s="18">
        <v>0.0</v>
      </c>
      <c r="AN14" s="18">
        <v>0.0</v>
      </c>
      <c r="AO14" s="18">
        <v>0.0</v>
      </c>
      <c r="AP14" s="18">
        <v>0.0</v>
      </c>
      <c r="AQ14" s="18">
        <v>2971.0</v>
      </c>
      <c r="AR14" s="18">
        <v>2971.0</v>
      </c>
      <c r="AS14" s="18">
        <f t="shared" ref="AS14:AU14" si="24">AI14+AN14</f>
        <v>2922</v>
      </c>
      <c r="AT14" s="18">
        <f t="shared" si="24"/>
        <v>2852</v>
      </c>
      <c r="AU14" s="18">
        <f t="shared" si="24"/>
        <v>2807</v>
      </c>
      <c r="AV14" s="2"/>
    </row>
    <row r="15">
      <c r="A15" s="16">
        <v>9.0</v>
      </c>
      <c r="B15" s="17" t="s">
        <v>37</v>
      </c>
      <c r="C15" s="18">
        <v>26.0</v>
      </c>
      <c r="D15" s="18">
        <v>26.0</v>
      </c>
      <c r="E15" s="18">
        <v>26.0</v>
      </c>
      <c r="F15" s="19">
        <v>26.0</v>
      </c>
      <c r="G15" s="19">
        <v>26.0</v>
      </c>
      <c r="H15" s="18" t="s">
        <v>14</v>
      </c>
      <c r="I15" s="18" t="s">
        <v>14</v>
      </c>
      <c r="J15" s="18">
        <v>0.0</v>
      </c>
      <c r="K15" s="19">
        <v>0.0</v>
      </c>
      <c r="L15" s="19">
        <v>0.0</v>
      </c>
      <c r="M15" s="18">
        <v>26.0</v>
      </c>
      <c r="N15" s="18">
        <v>26.0</v>
      </c>
      <c r="O15" s="18">
        <f t="shared" ref="O15:Q15" si="25">E15+J15</f>
        <v>26</v>
      </c>
      <c r="P15" s="18">
        <f t="shared" si="25"/>
        <v>26</v>
      </c>
      <c r="Q15" s="18">
        <f t="shared" si="25"/>
        <v>26</v>
      </c>
      <c r="R15" s="18">
        <v>186.0</v>
      </c>
      <c r="S15" s="18">
        <v>217.0</v>
      </c>
      <c r="T15" s="18">
        <v>245.0</v>
      </c>
      <c r="U15" s="18">
        <v>220.0</v>
      </c>
      <c r="V15" s="18">
        <v>206.0</v>
      </c>
      <c r="W15" s="18" t="s">
        <v>14</v>
      </c>
      <c r="X15" s="18">
        <v>0.0</v>
      </c>
      <c r="Y15" s="18">
        <v>0.0</v>
      </c>
      <c r="Z15" s="18">
        <v>0.0</v>
      </c>
      <c r="AA15" s="18">
        <v>0.0</v>
      </c>
      <c r="AB15" s="18">
        <v>186.0</v>
      </c>
      <c r="AC15" s="18">
        <v>217.0</v>
      </c>
      <c r="AD15" s="18">
        <f t="shared" ref="AD15:AF15" si="26">T15+Y15</f>
        <v>245</v>
      </c>
      <c r="AE15" s="18">
        <f t="shared" si="26"/>
        <v>220</v>
      </c>
      <c r="AF15" s="18">
        <f t="shared" si="26"/>
        <v>206</v>
      </c>
      <c r="AG15" s="18" t="s">
        <v>38</v>
      </c>
      <c r="AH15" s="18" t="s">
        <v>39</v>
      </c>
      <c r="AI15" s="18">
        <v>3078.0</v>
      </c>
      <c r="AJ15" s="18">
        <v>3013.0</v>
      </c>
      <c r="AK15" s="18">
        <v>2975.0</v>
      </c>
      <c r="AL15" s="18" t="s">
        <v>14</v>
      </c>
      <c r="AM15" s="18">
        <v>0.0</v>
      </c>
      <c r="AN15" s="18">
        <v>0.0</v>
      </c>
      <c r="AO15" s="18">
        <v>0.0</v>
      </c>
      <c r="AP15" s="18">
        <v>0.0</v>
      </c>
      <c r="AQ15" s="18">
        <v>3232.0</v>
      </c>
      <c r="AR15" s="18">
        <v>3151.0</v>
      </c>
      <c r="AS15" s="18">
        <f t="shared" ref="AS15:AU15" si="27">AI15+AN15</f>
        <v>3078</v>
      </c>
      <c r="AT15" s="18">
        <f t="shared" si="27"/>
        <v>3013</v>
      </c>
      <c r="AU15" s="18">
        <f t="shared" si="27"/>
        <v>2975</v>
      </c>
      <c r="AV15" s="2"/>
    </row>
    <row r="16">
      <c r="A16" s="16">
        <v>10.0</v>
      </c>
      <c r="B16" s="17" t="s">
        <v>40</v>
      </c>
      <c r="C16" s="18">
        <v>42.0</v>
      </c>
      <c r="D16" s="18">
        <v>42.0</v>
      </c>
      <c r="E16" s="18">
        <v>42.0</v>
      </c>
      <c r="F16" s="19">
        <v>42.0</v>
      </c>
      <c r="G16" s="19">
        <v>42.0</v>
      </c>
      <c r="H16" s="19">
        <v>5.0</v>
      </c>
      <c r="I16" s="19">
        <v>5.0</v>
      </c>
      <c r="J16" s="19">
        <v>5.0</v>
      </c>
      <c r="K16" s="19">
        <v>5.0</v>
      </c>
      <c r="L16" s="19">
        <v>6.0</v>
      </c>
      <c r="M16" s="18">
        <v>47.0</v>
      </c>
      <c r="N16" s="18">
        <v>47.0</v>
      </c>
      <c r="O16" s="18">
        <f t="shared" ref="O16:Q16" si="28">E16+J16</f>
        <v>47</v>
      </c>
      <c r="P16" s="18">
        <f t="shared" si="28"/>
        <v>47</v>
      </c>
      <c r="Q16" s="18">
        <f t="shared" si="28"/>
        <v>48</v>
      </c>
      <c r="R16" s="18">
        <v>388.0</v>
      </c>
      <c r="S16" s="18">
        <v>418.0</v>
      </c>
      <c r="T16" s="19">
        <v>458.0</v>
      </c>
      <c r="U16" s="19">
        <v>400.0</v>
      </c>
      <c r="V16" s="19">
        <v>379.0</v>
      </c>
      <c r="W16" s="19">
        <v>58.0</v>
      </c>
      <c r="X16" s="19">
        <v>63.0</v>
      </c>
      <c r="Y16" s="19">
        <v>75.0</v>
      </c>
      <c r="Z16" s="18">
        <v>78.0</v>
      </c>
      <c r="AA16" s="18">
        <v>85.0</v>
      </c>
      <c r="AB16" s="18">
        <v>446.0</v>
      </c>
      <c r="AC16" s="18">
        <v>481.0</v>
      </c>
      <c r="AD16" s="18">
        <f t="shared" ref="AD16:AF16" si="29">T16+Y16</f>
        <v>533</v>
      </c>
      <c r="AE16" s="18">
        <f t="shared" si="29"/>
        <v>478</v>
      </c>
      <c r="AF16" s="18">
        <f t="shared" si="29"/>
        <v>464</v>
      </c>
      <c r="AG16" s="18" t="s">
        <v>41</v>
      </c>
      <c r="AH16" s="18" t="s">
        <v>42</v>
      </c>
      <c r="AI16" s="19">
        <v>6989.0</v>
      </c>
      <c r="AJ16" s="19">
        <v>6952.0</v>
      </c>
      <c r="AK16" s="19">
        <v>6846.0</v>
      </c>
      <c r="AL16" s="19">
        <v>1330.0</v>
      </c>
      <c r="AM16" s="19">
        <v>1386.0</v>
      </c>
      <c r="AN16" s="19">
        <v>1404.0</v>
      </c>
      <c r="AO16" s="18">
        <v>1458.0</v>
      </c>
      <c r="AP16" s="18">
        <v>1572.0</v>
      </c>
      <c r="AQ16" s="18">
        <v>8621.0</v>
      </c>
      <c r="AR16" s="18">
        <v>8628.0</v>
      </c>
      <c r="AS16" s="18">
        <f t="shared" ref="AS16:AU16" si="30">AI16+AN16</f>
        <v>8393</v>
      </c>
      <c r="AT16" s="18">
        <f t="shared" si="30"/>
        <v>8410</v>
      </c>
      <c r="AU16" s="18">
        <f t="shared" si="30"/>
        <v>8418</v>
      </c>
      <c r="AV16" s="2"/>
    </row>
    <row r="17">
      <c r="A17" s="16">
        <v>11.0</v>
      </c>
      <c r="B17" s="17" t="s">
        <v>43</v>
      </c>
      <c r="C17" s="18">
        <v>21.0</v>
      </c>
      <c r="D17" s="18">
        <v>21.0</v>
      </c>
      <c r="E17" s="18">
        <v>21.0</v>
      </c>
      <c r="F17" s="19">
        <v>21.0</v>
      </c>
      <c r="G17" s="19">
        <v>21.0</v>
      </c>
      <c r="H17" s="18" t="s">
        <v>14</v>
      </c>
      <c r="I17" s="18" t="s">
        <v>14</v>
      </c>
      <c r="J17" s="18">
        <v>0.0</v>
      </c>
      <c r="K17" s="19">
        <v>0.0</v>
      </c>
      <c r="L17" s="19">
        <v>0.0</v>
      </c>
      <c r="M17" s="18">
        <v>21.0</v>
      </c>
      <c r="N17" s="18">
        <v>21.0</v>
      </c>
      <c r="O17" s="18">
        <f t="shared" ref="O17:Q17" si="31">E17+J17</f>
        <v>21</v>
      </c>
      <c r="P17" s="18">
        <f t="shared" si="31"/>
        <v>21</v>
      </c>
      <c r="Q17" s="18">
        <f t="shared" si="31"/>
        <v>21</v>
      </c>
      <c r="R17" s="18">
        <v>155.0</v>
      </c>
      <c r="S17" s="18">
        <v>160.0</v>
      </c>
      <c r="T17" s="18">
        <v>181.0</v>
      </c>
      <c r="U17" s="18">
        <v>167.0</v>
      </c>
      <c r="V17" s="18">
        <v>162.0</v>
      </c>
      <c r="W17" s="18" t="s">
        <v>14</v>
      </c>
      <c r="X17" s="18">
        <v>0.0</v>
      </c>
      <c r="Y17" s="18">
        <v>0.0</v>
      </c>
      <c r="Z17" s="18">
        <v>0.0</v>
      </c>
      <c r="AA17" s="18">
        <v>0.0</v>
      </c>
      <c r="AB17" s="18">
        <v>155.0</v>
      </c>
      <c r="AC17" s="18">
        <v>160.0</v>
      </c>
      <c r="AD17" s="18">
        <f t="shared" ref="AD17:AF17" si="32">T17+Y17</f>
        <v>181</v>
      </c>
      <c r="AE17" s="18">
        <f t="shared" si="32"/>
        <v>167</v>
      </c>
      <c r="AF17" s="18">
        <f t="shared" si="32"/>
        <v>162</v>
      </c>
      <c r="AG17" s="18" t="s">
        <v>44</v>
      </c>
      <c r="AH17" s="18" t="s">
        <v>45</v>
      </c>
      <c r="AI17" s="18">
        <v>2032.0</v>
      </c>
      <c r="AJ17" s="18">
        <v>2035.0</v>
      </c>
      <c r="AK17" s="18">
        <v>2070.0</v>
      </c>
      <c r="AL17" s="18" t="s">
        <v>14</v>
      </c>
      <c r="AM17" s="18">
        <v>0.0</v>
      </c>
      <c r="AN17" s="18">
        <v>0.0</v>
      </c>
      <c r="AO17" s="18">
        <v>0.0</v>
      </c>
      <c r="AP17" s="18">
        <v>0.0</v>
      </c>
      <c r="AQ17" s="18">
        <v>2077.0</v>
      </c>
      <c r="AR17" s="18">
        <v>2093.0</v>
      </c>
      <c r="AS17" s="18">
        <f t="shared" ref="AS17:AU17" si="33">AI17+AN17</f>
        <v>2032</v>
      </c>
      <c r="AT17" s="18">
        <f t="shared" si="33"/>
        <v>2035</v>
      </c>
      <c r="AU17" s="18">
        <f t="shared" si="33"/>
        <v>2070</v>
      </c>
      <c r="AV17" s="2"/>
    </row>
    <row r="18">
      <c r="A18" s="16">
        <v>12.0</v>
      </c>
      <c r="B18" s="17" t="s">
        <v>46</v>
      </c>
      <c r="C18" s="18">
        <v>36.0</v>
      </c>
      <c r="D18" s="18">
        <v>36.0</v>
      </c>
      <c r="E18" s="18">
        <v>36.0</v>
      </c>
      <c r="F18" s="19">
        <v>36.0</v>
      </c>
      <c r="G18" s="19">
        <v>36.0</v>
      </c>
      <c r="H18" s="19">
        <v>1.0</v>
      </c>
      <c r="I18" s="19">
        <v>1.0</v>
      </c>
      <c r="J18" s="19">
        <v>1.0</v>
      </c>
      <c r="K18" s="19">
        <v>1.0</v>
      </c>
      <c r="L18" s="19">
        <v>1.0</v>
      </c>
      <c r="M18" s="18">
        <v>37.0</v>
      </c>
      <c r="N18" s="18">
        <v>37.0</v>
      </c>
      <c r="O18" s="18">
        <f t="shared" ref="O18:Q18" si="34">E18+J18</f>
        <v>37</v>
      </c>
      <c r="P18" s="18">
        <f t="shared" si="34"/>
        <v>37</v>
      </c>
      <c r="Q18" s="18">
        <f t="shared" si="34"/>
        <v>37</v>
      </c>
      <c r="R18" s="18">
        <v>295.0</v>
      </c>
      <c r="S18" s="18">
        <v>294.0</v>
      </c>
      <c r="T18" s="19">
        <v>363.0</v>
      </c>
      <c r="U18" s="19">
        <v>304.0</v>
      </c>
      <c r="V18" s="19">
        <v>294.0</v>
      </c>
      <c r="W18" s="19">
        <v>4.0</v>
      </c>
      <c r="X18" s="19">
        <v>4.0</v>
      </c>
      <c r="Y18" s="19">
        <v>7.0</v>
      </c>
      <c r="Z18" s="18">
        <v>11.0</v>
      </c>
      <c r="AA18" s="18">
        <v>11.0</v>
      </c>
      <c r="AB18" s="18">
        <v>299.0</v>
      </c>
      <c r="AC18" s="18">
        <v>298.0</v>
      </c>
      <c r="AD18" s="18">
        <f t="shared" ref="AD18:AF18" si="35">T18+Y18</f>
        <v>370</v>
      </c>
      <c r="AE18" s="18">
        <f t="shared" si="35"/>
        <v>315</v>
      </c>
      <c r="AF18" s="18">
        <f t="shared" si="35"/>
        <v>305</v>
      </c>
      <c r="AG18" s="18" t="s">
        <v>47</v>
      </c>
      <c r="AH18" s="18" t="s">
        <v>48</v>
      </c>
      <c r="AI18" s="19">
        <v>5104.0</v>
      </c>
      <c r="AJ18" s="19">
        <v>5089.0</v>
      </c>
      <c r="AK18" s="19">
        <v>5079.0</v>
      </c>
      <c r="AL18" s="19">
        <v>39.0</v>
      </c>
      <c r="AM18" s="19">
        <v>70.0</v>
      </c>
      <c r="AN18" s="19">
        <v>97.0</v>
      </c>
      <c r="AO18" s="18">
        <v>125.0</v>
      </c>
      <c r="AP18" s="18">
        <v>145.0</v>
      </c>
      <c r="AQ18" s="18">
        <v>5247.0</v>
      </c>
      <c r="AR18" s="18">
        <v>5265.0</v>
      </c>
      <c r="AS18" s="18">
        <f t="shared" ref="AS18:AU18" si="36">AI18+AN18</f>
        <v>5201</v>
      </c>
      <c r="AT18" s="18">
        <f t="shared" si="36"/>
        <v>5214</v>
      </c>
      <c r="AU18" s="18">
        <f t="shared" si="36"/>
        <v>5224</v>
      </c>
      <c r="AV18" s="2"/>
    </row>
    <row r="19">
      <c r="A19" s="16">
        <v>13.0</v>
      </c>
      <c r="B19" s="17" t="s">
        <v>49</v>
      </c>
      <c r="C19" s="18">
        <v>16.0</v>
      </c>
      <c r="D19" s="18">
        <v>16.0</v>
      </c>
      <c r="E19" s="18">
        <v>16.0</v>
      </c>
      <c r="F19" s="19">
        <v>16.0</v>
      </c>
      <c r="G19" s="19">
        <v>16.0</v>
      </c>
      <c r="H19" s="18" t="s">
        <v>14</v>
      </c>
      <c r="I19" s="18" t="s">
        <v>14</v>
      </c>
      <c r="J19" s="18">
        <v>0.0</v>
      </c>
      <c r="K19" s="19">
        <v>0.0</v>
      </c>
      <c r="L19" s="19">
        <v>0.0</v>
      </c>
      <c r="M19" s="18">
        <v>16.0</v>
      </c>
      <c r="N19" s="18">
        <v>16.0</v>
      </c>
      <c r="O19" s="18">
        <f t="shared" ref="O19:Q19" si="37">E19+J19</f>
        <v>16</v>
      </c>
      <c r="P19" s="18">
        <f t="shared" si="37"/>
        <v>16</v>
      </c>
      <c r="Q19" s="18">
        <f t="shared" si="37"/>
        <v>16</v>
      </c>
      <c r="R19" s="18">
        <v>118.0</v>
      </c>
      <c r="S19" s="18">
        <v>121.0</v>
      </c>
      <c r="T19" s="18">
        <v>144.0</v>
      </c>
      <c r="U19" s="18">
        <v>129.0</v>
      </c>
      <c r="V19" s="18">
        <v>126.0</v>
      </c>
      <c r="W19" s="18" t="s">
        <v>14</v>
      </c>
      <c r="X19" s="18">
        <v>0.0</v>
      </c>
      <c r="Y19" s="18">
        <v>0.0</v>
      </c>
      <c r="Z19" s="18">
        <v>0.0</v>
      </c>
      <c r="AA19" s="18">
        <v>0.0</v>
      </c>
      <c r="AB19" s="18">
        <v>118.0</v>
      </c>
      <c r="AC19" s="18">
        <v>121.0</v>
      </c>
      <c r="AD19" s="18">
        <f t="shared" ref="AD19:AF19" si="38">T19+Y19</f>
        <v>144</v>
      </c>
      <c r="AE19" s="18">
        <f t="shared" si="38"/>
        <v>129</v>
      </c>
      <c r="AF19" s="18">
        <f t="shared" si="38"/>
        <v>126</v>
      </c>
      <c r="AG19" s="18" t="s">
        <v>50</v>
      </c>
      <c r="AH19" s="18" t="s">
        <v>51</v>
      </c>
      <c r="AI19" s="18">
        <v>1944.0</v>
      </c>
      <c r="AJ19" s="18">
        <v>1978.0</v>
      </c>
      <c r="AK19" s="18">
        <v>1972.0</v>
      </c>
      <c r="AL19" s="18" t="s">
        <v>14</v>
      </c>
      <c r="AM19" s="18">
        <v>0.0</v>
      </c>
      <c r="AN19" s="18">
        <v>0.0</v>
      </c>
      <c r="AO19" s="18">
        <v>0.0</v>
      </c>
      <c r="AP19" s="18">
        <v>0.0</v>
      </c>
      <c r="AQ19" s="18">
        <v>2032.0</v>
      </c>
      <c r="AR19" s="18">
        <v>2019.0</v>
      </c>
      <c r="AS19" s="18">
        <f t="shared" ref="AS19:AU19" si="39">AI19+AN19</f>
        <v>1944</v>
      </c>
      <c r="AT19" s="18">
        <f t="shared" si="39"/>
        <v>1978</v>
      </c>
      <c r="AU19" s="18">
        <f t="shared" si="39"/>
        <v>1972</v>
      </c>
      <c r="AV19" s="2"/>
    </row>
    <row r="20">
      <c r="A20" s="16">
        <v>14.0</v>
      </c>
      <c r="B20" s="17" t="s">
        <v>52</v>
      </c>
      <c r="C20" s="18">
        <v>27.0</v>
      </c>
      <c r="D20" s="18">
        <v>27.0</v>
      </c>
      <c r="E20" s="18">
        <v>27.0</v>
      </c>
      <c r="F20" s="19">
        <v>27.0</v>
      </c>
      <c r="G20" s="19">
        <v>27.0</v>
      </c>
      <c r="H20" s="19">
        <v>4.0</v>
      </c>
      <c r="I20" s="19">
        <v>4.0</v>
      </c>
      <c r="J20" s="19">
        <v>4.0</v>
      </c>
      <c r="K20" s="19">
        <v>5.0</v>
      </c>
      <c r="L20" s="19">
        <v>6.0</v>
      </c>
      <c r="M20" s="18">
        <v>31.0</v>
      </c>
      <c r="N20" s="18">
        <v>31.0</v>
      </c>
      <c r="O20" s="18">
        <f t="shared" ref="O20:Q20" si="40">E20+J20</f>
        <v>31</v>
      </c>
      <c r="P20" s="18">
        <f t="shared" si="40"/>
        <v>32</v>
      </c>
      <c r="Q20" s="18">
        <f t="shared" si="40"/>
        <v>33</v>
      </c>
      <c r="R20" s="18">
        <v>228.0</v>
      </c>
      <c r="S20" s="18">
        <v>239.0</v>
      </c>
      <c r="T20" s="19">
        <v>270.0</v>
      </c>
      <c r="U20" s="19">
        <v>252.0</v>
      </c>
      <c r="V20" s="19">
        <v>233.0</v>
      </c>
      <c r="W20" s="19">
        <v>45.0</v>
      </c>
      <c r="X20" s="19">
        <v>46.0</v>
      </c>
      <c r="Y20" s="19">
        <v>47.0</v>
      </c>
      <c r="Z20" s="18">
        <v>47.0</v>
      </c>
      <c r="AA20" s="18">
        <v>50.0</v>
      </c>
      <c r="AB20" s="18">
        <v>273.0</v>
      </c>
      <c r="AC20" s="18">
        <v>285.0</v>
      </c>
      <c r="AD20" s="18">
        <f t="shared" ref="AD20:AF20" si="41">T20+Y20</f>
        <v>317</v>
      </c>
      <c r="AE20" s="18">
        <f t="shared" si="41"/>
        <v>299</v>
      </c>
      <c r="AF20" s="18">
        <f t="shared" si="41"/>
        <v>283</v>
      </c>
      <c r="AG20" s="18" t="s">
        <v>53</v>
      </c>
      <c r="AH20" s="18" t="s">
        <v>54</v>
      </c>
      <c r="AI20" s="19">
        <v>3260.0</v>
      </c>
      <c r="AJ20" s="19">
        <v>3264.0</v>
      </c>
      <c r="AK20" s="19">
        <v>3162.0</v>
      </c>
      <c r="AL20" s="19">
        <v>842.0</v>
      </c>
      <c r="AM20" s="19">
        <v>837.0</v>
      </c>
      <c r="AN20" s="19">
        <v>853.0</v>
      </c>
      <c r="AO20" s="18">
        <v>842.0</v>
      </c>
      <c r="AP20" s="18">
        <v>870.0</v>
      </c>
      <c r="AQ20" s="18">
        <v>4236.0</v>
      </c>
      <c r="AR20" s="18">
        <v>4188.0</v>
      </c>
      <c r="AS20" s="18">
        <f t="shared" ref="AS20:AU20" si="42">AI20+AN20</f>
        <v>4113</v>
      </c>
      <c r="AT20" s="18">
        <f t="shared" si="42"/>
        <v>4106</v>
      </c>
      <c r="AU20" s="18">
        <f t="shared" si="42"/>
        <v>4032</v>
      </c>
      <c r="AV20" s="2"/>
    </row>
    <row r="21">
      <c r="A21" s="20" t="s">
        <v>40</v>
      </c>
      <c r="B21" s="21"/>
      <c r="C21" s="22">
        <f t="shared" ref="C21:Q21" si="43">sum(C7:C20)</f>
        <v>363</v>
      </c>
      <c r="D21" s="22">
        <f t="shared" si="43"/>
        <v>363</v>
      </c>
      <c r="E21" s="22">
        <f t="shared" si="43"/>
        <v>363</v>
      </c>
      <c r="F21" s="22">
        <f t="shared" si="43"/>
        <v>363</v>
      </c>
      <c r="G21" s="22">
        <f t="shared" si="43"/>
        <v>363</v>
      </c>
      <c r="H21" s="22">
        <f t="shared" si="43"/>
        <v>13</v>
      </c>
      <c r="I21" s="22">
        <f t="shared" si="43"/>
        <v>13</v>
      </c>
      <c r="J21" s="22">
        <f t="shared" si="43"/>
        <v>13</v>
      </c>
      <c r="K21" s="22">
        <f t="shared" si="43"/>
        <v>14</v>
      </c>
      <c r="L21" s="22">
        <f t="shared" si="43"/>
        <v>16</v>
      </c>
      <c r="M21" s="22">
        <f t="shared" si="43"/>
        <v>376</v>
      </c>
      <c r="N21" s="22">
        <f t="shared" si="43"/>
        <v>376</v>
      </c>
      <c r="O21" s="22">
        <f t="shared" si="43"/>
        <v>376</v>
      </c>
      <c r="P21" s="22">
        <f t="shared" si="43"/>
        <v>377</v>
      </c>
      <c r="Q21" s="22">
        <f t="shared" si="43"/>
        <v>379</v>
      </c>
      <c r="R21" s="22">
        <v>2814.0</v>
      </c>
      <c r="S21" s="22">
        <v>2963.0</v>
      </c>
      <c r="T21" s="22">
        <f t="shared" ref="T21:AF21" si="44">sum(T7:T20)</f>
        <v>3374</v>
      </c>
      <c r="U21" s="22">
        <f t="shared" si="44"/>
        <v>2966</v>
      </c>
      <c r="V21" s="22">
        <f t="shared" si="44"/>
        <v>2906</v>
      </c>
      <c r="W21" s="22">
        <f t="shared" si="44"/>
        <v>130</v>
      </c>
      <c r="X21" s="22">
        <f t="shared" si="44"/>
        <v>138</v>
      </c>
      <c r="Y21" s="22">
        <f t="shared" si="44"/>
        <v>154</v>
      </c>
      <c r="Z21" s="22">
        <f t="shared" si="44"/>
        <v>150</v>
      </c>
      <c r="AA21" s="22">
        <f t="shared" si="44"/>
        <v>170</v>
      </c>
      <c r="AB21" s="22">
        <f t="shared" si="44"/>
        <v>2944</v>
      </c>
      <c r="AC21" s="22">
        <f t="shared" si="44"/>
        <v>3101</v>
      </c>
      <c r="AD21" s="22">
        <f t="shared" si="44"/>
        <v>3528</v>
      </c>
      <c r="AE21" s="22">
        <f t="shared" si="44"/>
        <v>3116</v>
      </c>
      <c r="AF21" s="22">
        <f t="shared" si="44"/>
        <v>3076</v>
      </c>
      <c r="AG21" s="22">
        <v>46506.0</v>
      </c>
      <c r="AH21" s="22">
        <v>46093.0</v>
      </c>
      <c r="AI21" s="22">
        <f t="shared" ref="AI21:AU21" si="45">sum(AI7:AI20)</f>
        <v>45139</v>
      </c>
      <c r="AJ21" s="22">
        <f t="shared" si="45"/>
        <v>45028</v>
      </c>
      <c r="AK21" s="22">
        <f t="shared" si="45"/>
        <v>44756</v>
      </c>
      <c r="AL21" s="22">
        <f t="shared" si="45"/>
        <v>2450</v>
      </c>
      <c r="AM21" s="22">
        <f t="shared" si="45"/>
        <v>2545</v>
      </c>
      <c r="AN21" s="22">
        <f t="shared" si="45"/>
        <v>2652</v>
      </c>
      <c r="AO21" s="22">
        <f t="shared" si="45"/>
        <v>2719</v>
      </c>
      <c r="AP21" s="22">
        <f t="shared" si="45"/>
        <v>2893</v>
      </c>
      <c r="AQ21" s="22">
        <f t="shared" si="45"/>
        <v>48956</v>
      </c>
      <c r="AR21" s="22">
        <f t="shared" si="45"/>
        <v>48638</v>
      </c>
      <c r="AS21" s="22">
        <f t="shared" si="45"/>
        <v>47791</v>
      </c>
      <c r="AT21" s="22">
        <f t="shared" si="45"/>
        <v>47747</v>
      </c>
      <c r="AU21" s="22">
        <f t="shared" si="45"/>
        <v>47649</v>
      </c>
      <c r="AV21" s="2"/>
    </row>
    <row r="22">
      <c r="A22" s="23" t="s">
        <v>55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</sheetData>
  <mergeCells count="14">
    <mergeCell ref="R5:V5"/>
    <mergeCell ref="W5:AA5"/>
    <mergeCell ref="A21:B21"/>
    <mergeCell ref="AB5:AF5"/>
    <mergeCell ref="AG5:AK5"/>
    <mergeCell ref="AL5:AP5"/>
    <mergeCell ref="AQ5:AU5"/>
    <mergeCell ref="A4:B5"/>
    <mergeCell ref="C4:P4"/>
    <mergeCell ref="R4:AE4"/>
    <mergeCell ref="AG4:AT4"/>
    <mergeCell ref="C5:G5"/>
    <mergeCell ref="H5:L5"/>
    <mergeCell ref="M5:Q5"/>
  </mergeCells>
  <drawing r:id="rId1"/>
</worksheet>
</file>