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<sst xmlns="http://schemas.openxmlformats.org/spreadsheetml/2006/main" count="66" uniqueCount="47">
  <si>
    <t>Realisasi Dana Desa Menurut Kecamatan dan Program Kegiatan (Juta Rupiah)</t>
  </si>
  <si>
    <t>Program Kegiatan</t>
  </si>
  <si>
    <t>Kecamatan</t>
  </si>
  <si>
    <t>Bidang 1</t>
  </si>
  <si>
    <t>Bidang 2</t>
  </si>
  <si>
    <t>Bidang 3</t>
  </si>
  <si>
    <t>Bidang 4</t>
  </si>
  <si>
    <t>Bidang 5</t>
  </si>
  <si>
    <t>Jumlah</t>
  </si>
  <si>
    <t>3317.01</t>
  </si>
  <si>
    <t>Sumber</t>
  </si>
  <si>
    <t>3317.02</t>
  </si>
  <si>
    <t>Bulu</t>
  </si>
  <si>
    <t>3317.03</t>
  </si>
  <si>
    <t>Gunem</t>
  </si>
  <si>
    <t>3317.04</t>
  </si>
  <si>
    <t>Sale</t>
  </si>
  <si>
    <t>3317.05</t>
  </si>
  <si>
    <t>Sarang</t>
  </si>
  <si>
    <t>3317.06</t>
  </si>
  <si>
    <t>Sedan</t>
  </si>
  <si>
    <t>3317.07</t>
  </si>
  <si>
    <t>Pamotan</t>
  </si>
  <si>
    <t>3317.08</t>
  </si>
  <si>
    <t>Sulang</t>
  </si>
  <si>
    <t>3317.09</t>
  </si>
  <si>
    <t>Kaliori</t>
  </si>
  <si>
    <t>3317.10</t>
  </si>
  <si>
    <t>Rembang</t>
  </si>
  <si>
    <t>3317.11</t>
  </si>
  <si>
    <t>Pancur</t>
  </si>
  <si>
    <t>3317.12</t>
  </si>
  <si>
    <t>Kragan</t>
  </si>
  <si>
    <t>3317.13</t>
  </si>
  <si>
    <t>Sluke</t>
  </si>
  <si>
    <t>3317.14</t>
  </si>
  <si>
    <t>Lasem</t>
  </si>
  <si>
    <t>REMBANG</t>
  </si>
  <si>
    <t>Sumber: Dinas Pemberdayaan Masyarakat dan Desa Kabupaten Rembang</t>
  </si>
  <si>
    <t>Note:</t>
  </si>
  <si>
    <t>Bidang</t>
  </si>
  <si>
    <t>Urusan Bidang/Definisi</t>
  </si>
  <si>
    <t>PENYELENGGARAAN PEMERINTAH DESA</t>
  </si>
  <si>
    <t>PELAKSANAAN PEMBANGUNAN DESA</t>
  </si>
  <si>
    <t>PEMBINAAN KEMASYARAKATAN</t>
  </si>
  <si>
    <t>PEMBERDAYAAN MAYARAKAT DESA ( TERMASUK PENYERTAAN MODAL)</t>
  </si>
  <si>
    <t>BIDANG TIDAK TERDUGA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</si>
</sst>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5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/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20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double">
        <color rgb="FF000000"/>
      </bottom>
    </border>
    <border>
      <right style="thick">
        <color rgb="FF000000"/>
      </right>
      <bottom style="double">
        <color rgb="FF000000"/>
      </bottom>
    </border>
    <border>
      <right style="thick">
        <color rgb="FF000000"/>
      </right>
      <bottom style="medium">
        <color rgb="FF000000"/>
      </bottom>
    </border>
    <border>
      <left/>
      <right style="thick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2" fillId="0" fontId="2" numFmtId="0" xfId="0" applyAlignment="1" applyBorder="1" applyFont="1">
      <alignment horizontal="center" vertical="bottom"/>
    </xf>
    <xf borderId="3" fillId="0" fontId="3" numFmtId="0" xfId="0" applyBorder="1" applyFont="1"/>
    <xf borderId="4" fillId="0" fontId="3" numFmtId="0" xfId="0" applyBorder="1" applyFont="1"/>
    <xf borderId="5" fillId="0" fontId="2" numFmtId="0" xfId="0" applyAlignment="1" applyBorder="1" applyFont="1">
      <alignment vertical="bottom"/>
    </xf>
    <xf borderId="1" fillId="0" fontId="2" numFmtId="0" xfId="0" applyAlignment="1" applyBorder="1" applyFont="1">
      <alignment horizontal="center" vertical="bottom"/>
    </xf>
    <xf borderId="1" fillId="0" fontId="3" numFmtId="0" xfId="0" applyBorder="1" applyFont="1"/>
    <xf borderId="6" fillId="0" fontId="3" numFmtId="0" xfId="0" applyBorder="1" applyFont="1"/>
    <xf borderId="7" fillId="0" fontId="2" numFmtId="0" xfId="0" applyAlignment="1" applyBorder="1" applyFont="1">
      <alignment vertical="bottom"/>
    </xf>
    <xf borderId="8" fillId="0" fontId="2" numFmtId="0" xfId="0" applyAlignment="1" applyBorder="1" applyFont="1">
      <alignment horizontal="center" shrinkToFit="0" vertical="bottom" wrapText="1"/>
    </xf>
    <xf borderId="6" fillId="0" fontId="2" numFmtId="0" xfId="0" applyAlignment="1" applyBorder="1" applyFont="1">
      <alignment horizontal="center" vertical="bottom"/>
    </xf>
    <xf borderId="9" fillId="0" fontId="2" numFmtId="0" xfId="0" applyAlignment="1" applyBorder="1" applyFont="1">
      <alignment horizontal="center" vertical="bottom"/>
    </xf>
    <xf borderId="10" fillId="0" fontId="3" numFmtId="0" xfId="0" applyBorder="1" applyFont="1"/>
    <xf borderId="10" fillId="0" fontId="2" numFmtId="0" xfId="0" applyAlignment="1" applyBorder="1" applyFont="1">
      <alignment horizontal="center" vertical="bottom"/>
    </xf>
    <xf borderId="11" fillId="0" fontId="2" numFmtId="49" xfId="0" applyAlignment="1" applyBorder="1" applyFont="1" applyNumberFormat="1">
      <alignment horizontal="center" vertical="bottom"/>
    </xf>
    <xf borderId="12" fillId="0" fontId="2" numFmtId="0" xfId="0" applyAlignment="1" applyBorder="1" applyFont="1">
      <alignment shrinkToFit="0" vertical="bottom" wrapText="1"/>
    </xf>
    <xf borderId="6" fillId="0" fontId="2" numFmtId="3" xfId="0" applyAlignment="1" applyBorder="1" applyFont="1" applyNumberFormat="1">
      <alignment horizontal="right" vertical="bottom"/>
    </xf>
    <xf borderId="11" fillId="0" fontId="2" numFmtId="3" xfId="0" applyAlignment="1" applyBorder="1" applyFont="1" applyNumberFormat="1">
      <alignment vertical="bottom"/>
    </xf>
    <xf borderId="13" fillId="0" fontId="2" numFmtId="3" xfId="0" applyAlignment="1" applyBorder="1" applyFont="1" applyNumberFormat="1">
      <alignment vertical="bottom"/>
    </xf>
    <xf borderId="14" fillId="0" fontId="2" numFmtId="0" xfId="0" applyAlignment="1" applyBorder="1" applyFont="1">
      <alignment shrinkToFit="0" vertical="bottom" wrapText="1"/>
    </xf>
    <xf borderId="15" fillId="0" fontId="2" numFmtId="3" xfId="0" applyAlignment="1" applyBorder="1" applyFont="1" applyNumberFormat="1">
      <alignment vertical="bottom"/>
    </xf>
    <xf borderId="16" fillId="0" fontId="2" numFmtId="0" xfId="0" applyAlignment="1" applyBorder="1" applyFont="1">
      <alignment vertical="bottom"/>
    </xf>
    <xf borderId="17" fillId="0" fontId="4" numFmtId="0" xfId="0" applyAlignment="1" applyBorder="1" applyFont="1">
      <alignment horizontal="right" vertical="bottom"/>
    </xf>
    <xf borderId="18" fillId="0" fontId="2" numFmtId="3" xfId="0" applyAlignment="1" applyBorder="1" applyFont="1" applyNumberFormat="1">
      <alignment horizontal="right" shrinkToFit="0" vertical="bottom" wrapText="1"/>
    </xf>
    <xf borderId="19" fillId="2" fontId="2" numFmtId="3" xfId="0" applyAlignment="1" applyBorder="1" applyFill="1" applyFont="1" applyNumberFormat="1">
      <alignment horizontal="right" shrinkToFit="0" vertical="bottom" wrapText="1"/>
    </xf>
    <xf borderId="18" fillId="3" fontId="2" numFmtId="3" xfId="0" applyAlignment="1" applyBorder="1" applyFill="1" applyFont="1" applyNumberFormat="1">
      <alignment horizontal="right" shrinkToFit="0" vertical="bottom" wrapText="1"/>
    </xf>
    <xf borderId="0" fillId="0" fontId="2" numFmtId="3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>
      <c r="A2" s="3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>
      <c r="A3" s="3"/>
      <c r="B3" s="3"/>
      <c r="C3" s="4">
        <v>2023.0</v>
      </c>
      <c r="D3" s="5"/>
      <c r="E3" s="5"/>
      <c r="F3" s="5"/>
      <c r="G3" s="5"/>
      <c r="H3" s="6"/>
      <c r="I3" s="4">
        <v>2024.0</v>
      </c>
      <c r="J3" s="5"/>
      <c r="K3" s="5"/>
      <c r="L3" s="5"/>
      <c r="M3" s="5"/>
      <c r="N3" s="6"/>
      <c r="O3" s="4">
        <v>2025.0</v>
      </c>
      <c r="P3" s="5"/>
      <c r="Q3" s="5"/>
      <c r="R3" s="5"/>
      <c r="S3" s="5"/>
      <c r="T3" s="6"/>
      <c r="U3" s="2"/>
    </row>
    <row r="4">
      <c r="A4" s="2"/>
      <c r="B4" s="7"/>
      <c r="C4" s="8" t="s">
        <v>1</v>
      </c>
      <c r="D4" s="9"/>
      <c r="E4" s="9"/>
      <c r="F4" s="9"/>
      <c r="G4" s="9"/>
      <c r="H4" s="10"/>
      <c r="I4" s="8" t="s">
        <v>1</v>
      </c>
      <c r="J4" s="9"/>
      <c r="K4" s="9"/>
      <c r="L4" s="9"/>
      <c r="M4" s="9"/>
      <c r="N4" s="10"/>
      <c r="O4" s="8" t="s">
        <v>1</v>
      </c>
      <c r="P4" s="9"/>
      <c r="Q4" s="9"/>
      <c r="R4" s="9"/>
      <c r="S4" s="9"/>
      <c r="T4" s="10"/>
      <c r="U4" s="2"/>
    </row>
    <row r="5">
      <c r="A5" s="11"/>
      <c r="B5" s="12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3</v>
      </c>
      <c r="J5" s="13" t="s">
        <v>4</v>
      </c>
      <c r="K5" s="13" t="s">
        <v>5</v>
      </c>
      <c r="L5" s="13" t="s">
        <v>6</v>
      </c>
      <c r="M5" s="13" t="s">
        <v>7</v>
      </c>
      <c r="N5" s="13" t="s">
        <v>8</v>
      </c>
      <c r="O5" s="13" t="s">
        <v>3</v>
      </c>
      <c r="P5" s="13" t="s">
        <v>4</v>
      </c>
      <c r="Q5" s="13" t="s">
        <v>5</v>
      </c>
      <c r="R5" s="13" t="s">
        <v>6</v>
      </c>
      <c r="S5" s="13" t="s">
        <v>7</v>
      </c>
      <c r="T5" s="13" t="s">
        <v>8</v>
      </c>
      <c r="U5" s="2"/>
    </row>
    <row r="6">
      <c r="A6" s="14">
        <v>1.0</v>
      </c>
      <c r="B6" s="15"/>
      <c r="C6" s="16">
        <v>2.0</v>
      </c>
      <c r="D6" s="16">
        <v>3.0</v>
      </c>
      <c r="E6" s="16">
        <v>4.0</v>
      </c>
      <c r="F6" s="16">
        <v>5.0</v>
      </c>
      <c r="G6" s="16">
        <v>6.0</v>
      </c>
      <c r="H6" s="16">
        <v>7.0</v>
      </c>
      <c r="I6" s="16">
        <v>8.0</v>
      </c>
      <c r="J6" s="16">
        <v>9.0</v>
      </c>
      <c r="K6" s="16">
        <v>10.0</v>
      </c>
      <c r="L6" s="16">
        <v>11.0</v>
      </c>
      <c r="M6" s="16">
        <v>12.0</v>
      </c>
      <c r="N6" s="16">
        <v>13.0</v>
      </c>
      <c r="O6" s="16">
        <v>14.0</v>
      </c>
      <c r="P6" s="16">
        <v>15.0</v>
      </c>
      <c r="Q6" s="16">
        <v>16.0</v>
      </c>
      <c r="R6" s="16">
        <v>17.0</v>
      </c>
      <c r="S6" s="16">
        <v>18.0</v>
      </c>
      <c r="T6" s="16">
        <v>19.0</v>
      </c>
      <c r="U6" s="2"/>
    </row>
    <row r="7">
      <c r="A7" s="17" t="s">
        <v>9</v>
      </c>
      <c r="B7" s="18" t="s">
        <v>10</v>
      </c>
      <c r="C7" s="19">
        <v>6.5109891E8</v>
      </c>
      <c r="D7" s="19">
        <v>1.2369491387E10</v>
      </c>
      <c r="E7" s="19">
        <v>6.2313706E8</v>
      </c>
      <c r="F7" s="19">
        <v>9.8653549E8</v>
      </c>
      <c r="G7" s="19">
        <v>1.6584402E9</v>
      </c>
      <c r="H7" s="19">
        <v>1.6288703047E10</v>
      </c>
      <c r="I7" s="19">
        <v>1.125653272E9</v>
      </c>
      <c r="J7" s="19">
        <v>1.203578572E10</v>
      </c>
      <c r="K7" s="19">
        <v>8.508516E8</v>
      </c>
      <c r="L7" s="19">
        <v>1.4646111E9</v>
      </c>
      <c r="M7" s="19">
        <v>7.526E8</v>
      </c>
      <c r="N7" s="19">
        <f t="shared" ref="N7:N20" si="1">SUM(I7:M7)</f>
        <v>16229501692</v>
      </c>
      <c r="O7" s="19">
        <v>1.22186625E9</v>
      </c>
      <c r="P7" s="19">
        <v>9.538199598E9</v>
      </c>
      <c r="Q7" s="19">
        <v>6.77563E8</v>
      </c>
      <c r="R7" s="19">
        <v>3.6621829E9</v>
      </c>
      <c r="S7" s="19">
        <v>5.774E8</v>
      </c>
      <c r="T7" s="19">
        <f t="shared" ref="T7:T20" si="2">sum(O7:S7)</f>
        <v>15677211748</v>
      </c>
      <c r="U7" s="20"/>
    </row>
    <row r="8">
      <c r="A8" s="17" t="s">
        <v>11</v>
      </c>
      <c r="B8" s="18" t="s">
        <v>12</v>
      </c>
      <c r="C8" s="19">
        <v>6.6443995E8</v>
      </c>
      <c r="D8" s="19">
        <v>9.055167299E9</v>
      </c>
      <c r="E8" s="19">
        <v>8.975408E8</v>
      </c>
      <c r="F8" s="19">
        <v>2.164580875E9</v>
      </c>
      <c r="G8" s="19">
        <v>1.5522E9</v>
      </c>
      <c r="H8" s="19">
        <v>1.4333928924E10</v>
      </c>
      <c r="I8" s="19">
        <v>7.54388928E8</v>
      </c>
      <c r="J8" s="19">
        <v>1.01211959E10</v>
      </c>
      <c r="K8" s="19">
        <v>1.2158366E9</v>
      </c>
      <c r="L8" s="19">
        <v>1.2306112E9</v>
      </c>
      <c r="M8" s="19">
        <v>6.17741E8</v>
      </c>
      <c r="N8" s="19">
        <f t="shared" si="1"/>
        <v>13939773628</v>
      </c>
      <c r="O8" s="19">
        <v>8.624362E8</v>
      </c>
      <c r="P8" s="19">
        <v>8.41246703E9</v>
      </c>
      <c r="Q8" s="19">
        <v>8.757432E8</v>
      </c>
      <c r="R8" s="19">
        <v>2.4994111E9</v>
      </c>
      <c r="S8" s="19">
        <v>6.8853E8</v>
      </c>
      <c r="T8" s="19">
        <f t="shared" si="2"/>
        <v>13338587530</v>
      </c>
      <c r="U8" s="21"/>
    </row>
    <row r="9">
      <c r="A9" s="17" t="s">
        <v>13</v>
      </c>
      <c r="B9" s="18" t="s">
        <v>14</v>
      </c>
      <c r="C9" s="19">
        <v>7.6912662E8</v>
      </c>
      <c r="D9" s="19">
        <v>8.908169481E9</v>
      </c>
      <c r="E9" s="19">
        <v>7.65205E8</v>
      </c>
      <c r="F9" s="19">
        <v>1.6841904E9</v>
      </c>
      <c r="G9" s="19">
        <v>1.6188E9</v>
      </c>
      <c r="H9" s="19">
        <v>1.3745491501E10</v>
      </c>
      <c r="I9" s="19">
        <v>8.701128E8</v>
      </c>
      <c r="J9" s="19">
        <v>1.07469674E10</v>
      </c>
      <c r="K9" s="19">
        <v>6.750182E8</v>
      </c>
      <c r="L9" s="19">
        <v>8.99588E8</v>
      </c>
      <c r="M9" s="19">
        <v>1.2339E9</v>
      </c>
      <c r="N9" s="19">
        <f t="shared" si="1"/>
        <v>14425586400</v>
      </c>
      <c r="O9" s="19">
        <v>9.24837E8</v>
      </c>
      <c r="P9" s="19">
        <v>7.721552398E9</v>
      </c>
      <c r="Q9" s="19">
        <v>1.707695E8</v>
      </c>
      <c r="R9" s="19">
        <v>3.11733185E9</v>
      </c>
      <c r="S9" s="19">
        <v>1.1692E9</v>
      </c>
      <c r="T9" s="19">
        <f t="shared" si="2"/>
        <v>13103690748</v>
      </c>
      <c r="U9" s="21"/>
    </row>
    <row r="10">
      <c r="A10" s="17" t="s">
        <v>15</v>
      </c>
      <c r="B10" s="18" t="s">
        <v>16</v>
      </c>
      <c r="C10" s="19">
        <v>8.3689521E8</v>
      </c>
      <c r="D10" s="19">
        <v>1.010800746E10</v>
      </c>
      <c r="E10" s="19">
        <v>2.8578E7</v>
      </c>
      <c r="F10" s="19">
        <v>9.3764456E8</v>
      </c>
      <c r="G10" s="19">
        <v>1.4647058E9</v>
      </c>
      <c r="H10" s="19">
        <v>1.337583103E10</v>
      </c>
      <c r="I10" s="19">
        <v>1.0319594E9</v>
      </c>
      <c r="J10" s="19">
        <v>1.0854361917E10</v>
      </c>
      <c r="K10" s="19">
        <v>1.591896E8</v>
      </c>
      <c r="L10" s="19">
        <v>7.563415E8</v>
      </c>
      <c r="M10" s="19">
        <v>1.179883E9</v>
      </c>
      <c r="N10" s="19">
        <f t="shared" si="1"/>
        <v>13981735417</v>
      </c>
      <c r="O10" s="19">
        <v>1.23921695E9</v>
      </c>
      <c r="P10" s="19">
        <v>7.4081448E9</v>
      </c>
      <c r="Q10" s="19">
        <v>1.0883E8</v>
      </c>
      <c r="R10" s="19">
        <v>3.77156018E9</v>
      </c>
      <c r="S10" s="19">
        <v>1.079522E9</v>
      </c>
      <c r="T10" s="19">
        <f t="shared" si="2"/>
        <v>13607273930</v>
      </c>
      <c r="U10" s="21"/>
    </row>
    <row r="11">
      <c r="A11" s="17" t="s">
        <v>17</v>
      </c>
      <c r="B11" s="18" t="s">
        <v>18</v>
      </c>
      <c r="C11" s="19">
        <v>1.2755538E9</v>
      </c>
      <c r="D11" s="19">
        <v>1.44223464E10</v>
      </c>
      <c r="E11" s="19">
        <v>6.800746E8</v>
      </c>
      <c r="F11" s="19">
        <v>1.9383478E9</v>
      </c>
      <c r="G11" s="19">
        <v>2.6418E9</v>
      </c>
      <c r="H11" s="19">
        <v>2.09581226E10</v>
      </c>
      <c r="I11" s="19">
        <v>1.6421974E9</v>
      </c>
      <c r="J11" s="19">
        <v>1.4423715E10</v>
      </c>
      <c r="K11" s="19">
        <v>6.82206E8</v>
      </c>
      <c r="L11" s="19">
        <v>1.748144E9</v>
      </c>
      <c r="M11" s="19">
        <v>2.212089E9</v>
      </c>
      <c r="N11" s="19">
        <f t="shared" si="1"/>
        <v>20708351400</v>
      </c>
      <c r="O11" s="19">
        <v>1.4826518E9</v>
      </c>
      <c r="P11" s="19">
        <v>1.10175478E10</v>
      </c>
      <c r="Q11" s="19">
        <v>7.24732E8</v>
      </c>
      <c r="R11" s="19">
        <v>4.991149E9</v>
      </c>
      <c r="S11" s="19">
        <v>2.0118E9</v>
      </c>
      <c r="T11" s="19">
        <f t="shared" si="2"/>
        <v>20227880600</v>
      </c>
      <c r="U11" s="21"/>
    </row>
    <row r="12">
      <c r="A12" s="17" t="s">
        <v>19</v>
      </c>
      <c r="B12" s="18" t="s">
        <v>20</v>
      </c>
      <c r="C12" s="19">
        <v>7.6461672E8</v>
      </c>
      <c r="D12" s="19">
        <v>1.2159236239E10</v>
      </c>
      <c r="E12" s="19">
        <v>6.81346687E8</v>
      </c>
      <c r="F12" s="19">
        <v>2.88624014E9</v>
      </c>
      <c r="G12" s="19">
        <v>2.140132635E9</v>
      </c>
      <c r="H12" s="19">
        <v>1.8631572421E10</v>
      </c>
      <c r="I12" s="19">
        <v>5.94549127E8</v>
      </c>
      <c r="J12" s="19">
        <v>1.2518433987E10</v>
      </c>
      <c r="K12" s="19">
        <v>1.11594036E9</v>
      </c>
      <c r="L12" s="19">
        <v>2.868420123E9</v>
      </c>
      <c r="M12" s="19">
        <v>1.62323702E9</v>
      </c>
      <c r="N12" s="19">
        <f t="shared" si="1"/>
        <v>18720580617</v>
      </c>
      <c r="O12" s="19">
        <v>8.0671825E8</v>
      </c>
      <c r="P12" s="19">
        <v>1.1324531481E10</v>
      </c>
      <c r="Q12" s="19">
        <v>9.55581729E8</v>
      </c>
      <c r="R12" s="19">
        <v>4.25095404E9</v>
      </c>
      <c r="S12" s="19">
        <v>1.3675286E9</v>
      </c>
      <c r="T12" s="19">
        <f t="shared" si="2"/>
        <v>18705314100</v>
      </c>
      <c r="U12" s="21"/>
    </row>
    <row r="13">
      <c r="A13" s="17" t="s">
        <v>21</v>
      </c>
      <c r="B13" s="18" t="s">
        <v>22</v>
      </c>
      <c r="C13" s="19">
        <v>1.172423138E9</v>
      </c>
      <c r="D13" s="19">
        <v>1.204391643E10</v>
      </c>
      <c r="E13" s="19">
        <v>6.19666E8</v>
      </c>
      <c r="F13" s="19">
        <v>4.30392332E9</v>
      </c>
      <c r="G13" s="19">
        <v>2.404504121E9</v>
      </c>
      <c r="H13" s="19">
        <v>2.0544433009E10</v>
      </c>
      <c r="I13" s="19">
        <v>1.054605515E9</v>
      </c>
      <c r="J13" s="19">
        <v>1.061363705E10</v>
      </c>
      <c r="K13" s="19">
        <v>4.895906E8</v>
      </c>
      <c r="L13" s="19">
        <v>5.819168259E9</v>
      </c>
      <c r="M13" s="19">
        <v>1.6999675E9</v>
      </c>
      <c r="N13" s="19">
        <f t="shared" si="1"/>
        <v>19676968924</v>
      </c>
      <c r="O13" s="19">
        <v>9.0950369E8</v>
      </c>
      <c r="P13" s="19">
        <v>1.0624769041E10</v>
      </c>
      <c r="Q13" s="19">
        <v>2.79843516E8</v>
      </c>
      <c r="R13" s="19">
        <v>5.51707389E9</v>
      </c>
      <c r="S13" s="19">
        <v>1.3687682E9</v>
      </c>
      <c r="T13" s="19">
        <f t="shared" si="2"/>
        <v>18699958337</v>
      </c>
      <c r="U13" s="21"/>
    </row>
    <row r="14">
      <c r="A14" s="17" t="s">
        <v>23</v>
      </c>
      <c r="B14" s="18" t="s">
        <v>24</v>
      </c>
      <c r="C14" s="19">
        <v>1.908784835E9</v>
      </c>
      <c r="D14" s="19">
        <v>1.2471428668E10</v>
      </c>
      <c r="E14" s="19">
        <v>1.078591635E9</v>
      </c>
      <c r="F14" s="19">
        <v>1.488133108E9</v>
      </c>
      <c r="G14" s="19">
        <v>2.16784145E9</v>
      </c>
      <c r="H14" s="19">
        <v>1.9114779696E10</v>
      </c>
      <c r="I14" s="19">
        <v>1.61421044E9</v>
      </c>
      <c r="J14" s="19">
        <v>1.2566496607E10</v>
      </c>
      <c r="K14" s="19">
        <v>1.4456643E9</v>
      </c>
      <c r="L14" s="19">
        <v>1.5170098E9</v>
      </c>
      <c r="M14" s="19">
        <v>1.17622486E9</v>
      </c>
      <c r="N14" s="19">
        <f t="shared" si="1"/>
        <v>18319606007</v>
      </c>
      <c r="O14" s="19">
        <v>1.735416772E9</v>
      </c>
      <c r="P14" s="19">
        <v>9.3161162E9</v>
      </c>
      <c r="Q14" s="19">
        <v>1.1943661E9</v>
      </c>
      <c r="R14" s="19">
        <v>3.98627517E9</v>
      </c>
      <c r="S14" s="19">
        <v>1.0515E9</v>
      </c>
      <c r="T14" s="19">
        <f t="shared" si="2"/>
        <v>17283674242</v>
      </c>
      <c r="U14" s="21"/>
    </row>
    <row r="15">
      <c r="A15" s="17" t="s">
        <v>25</v>
      </c>
      <c r="B15" s="18" t="s">
        <v>26</v>
      </c>
      <c r="C15" s="19">
        <v>1.742734682E9</v>
      </c>
      <c r="D15" s="19">
        <v>1.1271701769E10</v>
      </c>
      <c r="E15" s="19">
        <v>9.966386E8</v>
      </c>
      <c r="F15" s="19">
        <v>1.524438735E9</v>
      </c>
      <c r="G15" s="19">
        <v>2.495632342E9</v>
      </c>
      <c r="H15" s="19">
        <v>1.8031146128E10</v>
      </c>
      <c r="I15" s="19">
        <v>2.01756298E9</v>
      </c>
      <c r="J15" s="19">
        <v>1.296727396E10</v>
      </c>
      <c r="K15" s="19">
        <v>1.0197263E9</v>
      </c>
      <c r="L15" s="19">
        <v>1.14741805E9</v>
      </c>
      <c r="M15" s="19">
        <v>1.134699006E9</v>
      </c>
      <c r="N15" s="19">
        <f t="shared" si="1"/>
        <v>18286680296</v>
      </c>
      <c r="O15" s="19">
        <v>6.6212849E8</v>
      </c>
      <c r="P15" s="19">
        <v>1.1264048493E10</v>
      </c>
      <c r="Q15" s="19">
        <v>6.608493E8</v>
      </c>
      <c r="R15" s="19">
        <v>5.28170926E9</v>
      </c>
      <c r="S15" s="19">
        <v>8.550078E8</v>
      </c>
      <c r="T15" s="19">
        <f t="shared" si="2"/>
        <v>18723743343</v>
      </c>
      <c r="U15" s="21"/>
    </row>
    <row r="16">
      <c r="A16" s="17" t="s">
        <v>27</v>
      </c>
      <c r="B16" s="18" t="s">
        <v>28</v>
      </c>
      <c r="C16" s="19">
        <v>1.534216224E9</v>
      </c>
      <c r="D16" s="19">
        <v>1.2611966787E10</v>
      </c>
      <c r="E16" s="19">
        <v>1.590838577E9</v>
      </c>
      <c r="F16" s="19">
        <v>4.218631952E9</v>
      </c>
      <c r="G16" s="19">
        <v>3.743853717E9</v>
      </c>
      <c r="H16" s="19">
        <v>2.3699507257E10</v>
      </c>
      <c r="I16" s="19">
        <v>2.194879641E9</v>
      </c>
      <c r="J16" s="19">
        <v>1.436653752E10</v>
      </c>
      <c r="K16" s="19">
        <v>1.851377325E9</v>
      </c>
      <c r="L16" s="19">
        <v>2.97634215E9</v>
      </c>
      <c r="M16" s="19">
        <v>3.044983E9</v>
      </c>
      <c r="N16" s="19">
        <f t="shared" si="1"/>
        <v>24434119636</v>
      </c>
      <c r="O16" s="19">
        <v>2.448763387E9</v>
      </c>
      <c r="P16" s="19">
        <v>1.2644423495E10</v>
      </c>
      <c r="Q16" s="19">
        <v>1.458304225E9</v>
      </c>
      <c r="R16" s="19">
        <v>6.23868137E9</v>
      </c>
      <c r="S16" s="19">
        <v>2.79495596E9</v>
      </c>
      <c r="T16" s="19">
        <f t="shared" si="2"/>
        <v>25585128437</v>
      </c>
      <c r="U16" s="21"/>
    </row>
    <row r="17">
      <c r="A17" s="17" t="s">
        <v>29</v>
      </c>
      <c r="B17" s="18" t="s">
        <v>30</v>
      </c>
      <c r="C17" s="19">
        <v>7.8245877E8</v>
      </c>
      <c r="D17" s="19">
        <v>1.5236821472E10</v>
      </c>
      <c r="E17" s="19">
        <v>6.83399E7</v>
      </c>
      <c r="F17" s="19">
        <v>1.643123632E9</v>
      </c>
      <c r="G17" s="19">
        <v>2.4703328E9</v>
      </c>
      <c r="H17" s="19">
        <v>2.0201076574E10</v>
      </c>
      <c r="I17" s="19">
        <v>7.6802993E8</v>
      </c>
      <c r="J17" s="19">
        <v>1.3903667673E10</v>
      </c>
      <c r="K17" s="19">
        <v>2.983918E8</v>
      </c>
      <c r="L17" s="19">
        <v>1.853274617E9</v>
      </c>
      <c r="M17" s="19">
        <v>2.0975591E9</v>
      </c>
      <c r="N17" s="19">
        <f t="shared" si="1"/>
        <v>18920923120</v>
      </c>
      <c r="O17" s="19">
        <v>1.06406767E9</v>
      </c>
      <c r="P17" s="19">
        <v>1.0970585066E10</v>
      </c>
      <c r="Q17" s="19">
        <v>3.648036E8</v>
      </c>
      <c r="R17" s="19">
        <v>4.1192037E9</v>
      </c>
      <c r="S17" s="19">
        <v>1.11212345E9</v>
      </c>
      <c r="T17" s="19">
        <f t="shared" si="2"/>
        <v>17630783486</v>
      </c>
      <c r="U17" s="21"/>
    </row>
    <row r="18">
      <c r="A18" s="17" t="s">
        <v>31</v>
      </c>
      <c r="B18" s="18" t="s">
        <v>32</v>
      </c>
      <c r="C18" s="19">
        <v>1.935983503E9</v>
      </c>
      <c r="D18" s="19">
        <v>1.5442153799E10</v>
      </c>
      <c r="E18" s="19">
        <v>4.44756E8</v>
      </c>
      <c r="F18" s="19">
        <v>2.58498146E9</v>
      </c>
      <c r="G18" s="19">
        <v>3.4687832E9</v>
      </c>
      <c r="H18" s="19">
        <v>2.3876657962E10</v>
      </c>
      <c r="I18" s="19">
        <v>2.144347354E9</v>
      </c>
      <c r="J18" s="19">
        <v>1.644784626E10</v>
      </c>
      <c r="K18" s="19">
        <v>5.375127E8</v>
      </c>
      <c r="L18" s="19">
        <v>2.4408886E9</v>
      </c>
      <c r="M18" s="19">
        <v>2.630290098E9</v>
      </c>
      <c r="N18" s="19">
        <f t="shared" si="1"/>
        <v>24200885012</v>
      </c>
      <c r="O18" s="19">
        <v>2.342370024E9</v>
      </c>
      <c r="P18" s="19">
        <v>1.2365198361E10</v>
      </c>
      <c r="Q18" s="19">
        <v>6.49167295E8</v>
      </c>
      <c r="R18" s="19">
        <v>5.6829829E9</v>
      </c>
      <c r="S18" s="19">
        <v>2.0847765E9</v>
      </c>
      <c r="T18" s="19">
        <f t="shared" si="2"/>
        <v>23124495080</v>
      </c>
      <c r="U18" s="21"/>
    </row>
    <row r="19">
      <c r="A19" s="17" t="s">
        <v>33</v>
      </c>
      <c r="B19" s="18" t="s">
        <v>34</v>
      </c>
      <c r="C19" s="19">
        <v>6.73347939E8</v>
      </c>
      <c r="D19" s="19">
        <v>7.292288532E9</v>
      </c>
      <c r="E19" s="19">
        <v>1.180432E8</v>
      </c>
      <c r="F19" s="19">
        <v>1.76425446E9</v>
      </c>
      <c r="G19" s="19">
        <v>1.759689E9</v>
      </c>
      <c r="H19" s="19">
        <v>1.1607623131E10</v>
      </c>
      <c r="I19" s="19">
        <v>5.660183E8</v>
      </c>
      <c r="J19" s="19">
        <v>6.880495367E9</v>
      </c>
      <c r="K19" s="19">
        <v>3.82011E8</v>
      </c>
      <c r="L19" s="19">
        <v>2.47586705E9</v>
      </c>
      <c r="M19" s="19">
        <v>1.27528E9</v>
      </c>
      <c r="N19" s="19">
        <f t="shared" si="1"/>
        <v>11579671717</v>
      </c>
      <c r="O19" s="19">
        <v>5.94489233E8</v>
      </c>
      <c r="P19" s="19">
        <v>5.60547805E9</v>
      </c>
      <c r="Q19" s="19">
        <v>4.86297E8</v>
      </c>
      <c r="R19" s="19">
        <v>3.883290745E9</v>
      </c>
      <c r="S19" s="19">
        <v>9.07264731E8</v>
      </c>
      <c r="T19" s="19">
        <f t="shared" si="2"/>
        <v>11476819759</v>
      </c>
      <c r="U19" s="21"/>
    </row>
    <row r="20">
      <c r="A20" s="17" t="s">
        <v>35</v>
      </c>
      <c r="B20" s="22" t="s">
        <v>36</v>
      </c>
      <c r="C20" s="19">
        <v>7.58664483E8</v>
      </c>
      <c r="D20" s="19">
        <v>1.273076983E10</v>
      </c>
      <c r="E20" s="19">
        <v>9.020535E8</v>
      </c>
      <c r="F20" s="19">
        <v>1.9575165E9</v>
      </c>
      <c r="G20" s="19">
        <v>2.210115E9</v>
      </c>
      <c r="H20" s="19">
        <v>1.8559119313E10</v>
      </c>
      <c r="I20" s="19">
        <v>9.272357E8</v>
      </c>
      <c r="J20" s="19">
        <v>1.2167766583E10</v>
      </c>
      <c r="K20" s="19">
        <v>1.1298179E9</v>
      </c>
      <c r="L20" s="19">
        <v>2.708652468E9</v>
      </c>
      <c r="M20" s="19">
        <v>2.2558525E9</v>
      </c>
      <c r="N20" s="19">
        <f t="shared" si="1"/>
        <v>19189325151</v>
      </c>
      <c r="O20" s="19">
        <v>9.152894E8</v>
      </c>
      <c r="P20" s="19">
        <v>9.43626644E9</v>
      </c>
      <c r="Q20" s="19">
        <v>1.001355532E9</v>
      </c>
      <c r="R20" s="19">
        <v>4.83732023E9</v>
      </c>
      <c r="S20" s="19">
        <v>1.7421154E9</v>
      </c>
      <c r="T20" s="19">
        <f t="shared" si="2"/>
        <v>17932347002</v>
      </c>
      <c r="U20" s="23"/>
    </row>
    <row r="21">
      <c r="A21" s="24"/>
      <c r="B21" s="25" t="s">
        <v>37</v>
      </c>
      <c r="C21" s="26">
        <f t="shared" ref="C21:N21" si="3">SUM(C7:C20)</f>
        <v>15470344784</v>
      </c>
      <c r="D21" s="26">
        <f t="shared" si="3"/>
        <v>166123465553</v>
      </c>
      <c r="E21" s="26">
        <f t="shared" si="3"/>
        <v>9494809559</v>
      </c>
      <c r="F21" s="26">
        <f t="shared" si="3"/>
        <v>30082542432</v>
      </c>
      <c r="G21" s="26">
        <f t="shared" si="3"/>
        <v>31796830265</v>
      </c>
      <c r="H21" s="27">
        <f t="shared" si="3"/>
        <v>252967992593</v>
      </c>
      <c r="I21" s="26">
        <f t="shared" si="3"/>
        <v>17305750787</v>
      </c>
      <c r="J21" s="26">
        <f t="shared" si="3"/>
        <v>170614180944</v>
      </c>
      <c r="K21" s="26">
        <f t="shared" si="3"/>
        <v>11853134285</v>
      </c>
      <c r="L21" s="26">
        <f t="shared" si="3"/>
        <v>29906336917</v>
      </c>
      <c r="M21" s="26">
        <f t="shared" si="3"/>
        <v>22934306084</v>
      </c>
      <c r="N21" s="27">
        <f t="shared" si="3"/>
        <v>252613709017</v>
      </c>
      <c r="O21" s="26">
        <f t="shared" ref="O21:T21" si="4">sum(O7:O20)</f>
        <v>17209755116</v>
      </c>
      <c r="P21" s="26">
        <f t="shared" si="4"/>
        <v>137649328253</v>
      </c>
      <c r="Q21" s="26">
        <f t="shared" si="4"/>
        <v>9608205997</v>
      </c>
      <c r="R21" s="26">
        <f t="shared" si="4"/>
        <v>61839126335</v>
      </c>
      <c r="S21" s="26">
        <f t="shared" si="4"/>
        <v>18810492641</v>
      </c>
      <c r="T21" s="28">
        <f t="shared" si="4"/>
        <v>245116908342</v>
      </c>
      <c r="U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9"/>
      <c r="U23" s="2"/>
    </row>
    <row r="24">
      <c r="A24" s="2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30"/>
      <c r="P24" s="30"/>
      <c r="Q24" s="30"/>
      <c r="R24" s="30"/>
      <c r="S24" s="30"/>
      <c r="T24" s="30"/>
      <c r="U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0"/>
      <c r="P25" s="30"/>
      <c r="Q25" s="30"/>
      <c r="R25" s="30"/>
      <c r="S25" s="30"/>
      <c r="T25" s="30"/>
      <c r="U25" s="2"/>
    </row>
    <row r="26">
      <c r="A26" s="2" t="s">
        <v>39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0"/>
      <c r="P26" s="30"/>
      <c r="Q26" s="30"/>
      <c r="R26" s="30"/>
      <c r="S26" s="30"/>
      <c r="T26" s="30"/>
      <c r="U26" s="2"/>
    </row>
    <row r="27">
      <c r="A27" s="2" t="s">
        <v>40</v>
      </c>
      <c r="B27" s="2" t="s">
        <v>41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0"/>
      <c r="P27" s="30"/>
      <c r="Q27" s="30"/>
      <c r="R27" s="30"/>
      <c r="S27" s="30"/>
      <c r="T27" s="30"/>
      <c r="U27" s="2"/>
    </row>
    <row r="28">
      <c r="A28" s="2" t="s">
        <v>3</v>
      </c>
      <c r="B28" s="2" t="s">
        <v>42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0"/>
      <c r="P28" s="30"/>
      <c r="Q28" s="30"/>
      <c r="R28" s="30"/>
      <c r="S28" s="30"/>
      <c r="T28" s="30"/>
      <c r="U28" s="2"/>
    </row>
    <row r="29">
      <c r="A29" s="2" t="s">
        <v>4</v>
      </c>
      <c r="B29" s="2" t="s">
        <v>43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30"/>
      <c r="P29" s="30"/>
      <c r="Q29" s="30"/>
      <c r="R29" s="30"/>
      <c r="S29" s="30"/>
      <c r="T29" s="30"/>
      <c r="U29" s="2"/>
    </row>
    <row r="30">
      <c r="A30" s="2" t="s">
        <v>5</v>
      </c>
      <c r="B30" s="2" t="s">
        <v>44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30"/>
      <c r="P30" s="30"/>
      <c r="Q30" s="30"/>
      <c r="R30" s="30"/>
      <c r="S30" s="30"/>
      <c r="T30" s="30"/>
      <c r="U30" s="2"/>
    </row>
    <row r="31">
      <c r="A31" s="2" t="s">
        <v>6</v>
      </c>
      <c r="B31" s="2" t="s">
        <v>45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30"/>
      <c r="P31" s="30"/>
      <c r="Q31" s="30"/>
      <c r="R31" s="30"/>
      <c r="S31" s="30"/>
      <c r="T31" s="30"/>
      <c r="U31" s="2"/>
    </row>
    <row r="32">
      <c r="A32" s="2" t="s">
        <v>7</v>
      </c>
      <c r="B32" s="2" t="s">
        <v>46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0"/>
      <c r="P32" s="30"/>
      <c r="Q32" s="30"/>
      <c r="R32" s="30"/>
      <c r="S32" s="30"/>
      <c r="T32" s="30"/>
      <c r="U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30"/>
      <c r="P33" s="30"/>
      <c r="Q33" s="30"/>
      <c r="R33" s="30"/>
      <c r="S33" s="30"/>
      <c r="T33" s="30"/>
      <c r="U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30"/>
      <c r="P34" s="30"/>
      <c r="Q34" s="30"/>
      <c r="R34" s="30"/>
      <c r="S34" s="30"/>
      <c r="T34" s="30"/>
      <c r="U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0"/>
      <c r="P35" s="30"/>
      <c r="Q35" s="30"/>
      <c r="R35" s="30"/>
      <c r="S35" s="30"/>
      <c r="T35" s="30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0"/>
      <c r="P36" s="30"/>
      <c r="Q36" s="30"/>
      <c r="R36" s="30"/>
      <c r="S36" s="30"/>
      <c r="T36" s="30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0"/>
      <c r="P37" s="30"/>
      <c r="Q37" s="30"/>
      <c r="R37" s="30"/>
      <c r="S37" s="30"/>
      <c r="T37" s="30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0"/>
      <c r="P38" s="30"/>
      <c r="Q38" s="30"/>
      <c r="R38" s="30"/>
      <c r="S38" s="30"/>
      <c r="T38" s="30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30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</sheetData>
  <mergeCells count="7">
    <mergeCell ref="C3:H3"/>
    <mergeCell ref="I3:N3"/>
    <mergeCell ref="O3:T3"/>
    <mergeCell ref="C4:H4"/>
    <mergeCell ref="I4:N4"/>
    <mergeCell ref="O4:T4"/>
    <mergeCell ref="A6:B6"/>
  </mergeCells>
  <drawing r:id="rId1"/>
</worksheet>
</file>